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wilder.marcos\Desktop\PUBLICAR\LOGISTICA\"/>
    </mc:Choice>
  </mc:AlternateContent>
  <xr:revisionPtr revIDLastSave="0" documentId="13_ncr:1_{B3FDE656-8E47-4E98-A2A6-AC1824CB980B}" xr6:coauthVersionLast="43" xr6:coauthVersionMax="43" xr10:uidLastSave="{00000000-0000-0000-0000-000000000000}"/>
  <bookViews>
    <workbookView xWindow="-120" yWindow="480" windowWidth="29040" windowHeight="15840" tabRatio="680" xr2:uid="{00000000-000D-0000-FFFF-FFFF00000000}"/>
  </bookViews>
  <sheets>
    <sheet name="Locación" sheetId="1" r:id="rId1"/>
    <sheet name="2F" sheetId="5" r:id="rId2"/>
    <sheet name="2G" sheetId="3" r:id="rId3"/>
    <sheet name="2I" sheetId="4" r:id="rId4"/>
    <sheet name="2K" sheetId="7" r:id="rId5"/>
  </sheets>
  <definedNames>
    <definedName name="_xlnm._FilterDatabase" localSheetId="2" hidden="1">'2G'!$A$7:$K$7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4" l="1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3" i="4"/>
  <c r="K17" i="7"/>
  <c r="K16" i="7"/>
  <c r="K15" i="7"/>
  <c r="K14" i="7"/>
  <c r="K13" i="7"/>
  <c r="K12" i="7"/>
  <c r="J11" i="5" l="1"/>
  <c r="J10" i="5"/>
  <c r="J9" i="5"/>
  <c r="J8" i="5"/>
  <c r="K19" i="7" l="1"/>
  <c r="O28" i="4" l="1"/>
  <c r="O27" i="4"/>
  <c r="O26" i="4"/>
  <c r="O25" i="4"/>
  <c r="O24" i="4"/>
  <c r="O22" i="4"/>
  <c r="O21" i="4"/>
  <c r="O20" i="4"/>
  <c r="O19" i="4"/>
  <c r="O18" i="4"/>
  <c r="O17" i="4"/>
  <c r="O16" i="4"/>
  <c r="O15" i="4"/>
  <c r="O14" i="4"/>
  <c r="O13" i="4" l="1"/>
  <c r="O12" i="4"/>
  <c r="O11" i="4"/>
  <c r="O10" i="4"/>
  <c r="O9" i="4" l="1"/>
  <c r="O8" i="4"/>
</calcChain>
</file>

<file path=xl/sharedStrings.xml><?xml version="1.0" encoding="utf-8"?>
<sst xmlns="http://schemas.openxmlformats.org/spreadsheetml/2006/main" count="1656" uniqueCount="434">
  <si>
    <t>N°</t>
  </si>
  <si>
    <t>RUC del Proveedor o Contratista</t>
  </si>
  <si>
    <t>Nombre del Proveedor o Contratista</t>
  </si>
  <si>
    <t>Fecha</t>
  </si>
  <si>
    <t>FORMATO</t>
  </si>
  <si>
    <t>ANEXO 2F</t>
  </si>
  <si>
    <t>FORMULARIO PARA PENALIDADES</t>
  </si>
  <si>
    <t>ENTIDAD:</t>
  </si>
  <si>
    <t xml:space="preserve">PERIODO: </t>
  </si>
  <si>
    <t>Número de la Contratación Pública</t>
  </si>
  <si>
    <t>Denominación de la Contratación Pública</t>
  </si>
  <si>
    <t>Monto total del Contrato</t>
  </si>
  <si>
    <t>Nota de Débito</t>
  </si>
  <si>
    <t>Monto de la penalidad (S/.)</t>
  </si>
  <si>
    <t>Rubro</t>
  </si>
  <si>
    <t>ANEXO N° 2-G</t>
  </si>
  <si>
    <t>FORMATO EXCEL PARA RELACIÓN DE ORDENES DE COMPRA Y SERVICIO</t>
  </si>
  <si>
    <t>ORDEN TIPO</t>
  </si>
  <si>
    <t>ORDEN ANNO</t>
  </si>
  <si>
    <t>ORDEN MES</t>
  </si>
  <si>
    <t>ORDEN RUC</t>
  </si>
  <si>
    <t>ORDEN PERIODO</t>
  </si>
  <si>
    <t>ORDEN FECHA</t>
  </si>
  <si>
    <t>ORDEN MONTO</t>
  </si>
  <si>
    <t>ORDEN PROVEEDOR</t>
  </si>
  <si>
    <t>ORDEN DESCRIPCIÓN</t>
  </si>
  <si>
    <t>ORDEN NÚMERO</t>
  </si>
  <si>
    <t>ORDEN NÚMERO SIAF</t>
  </si>
  <si>
    <t>RUC ENTIDAD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</si>
  <si>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</si>
  <si>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</si>
  <si>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</si>
  <si>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</si>
  <si>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</si>
  <si>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</si>
  <si>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</si>
  <si>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</si>
  <si>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FUENTE 
FINANCIAMIENTO</t>
  </si>
  <si>
    <t>ANEXO N° 2-I</t>
  </si>
  <si>
    <t>FORMATO EXCEL PARA GASTOS DE PASAJES Y VIÁTICOS</t>
  </si>
  <si>
    <t>VIATICOS
TIPO</t>
  </si>
  <si>
    <t>VIATICOS RUTA</t>
  </si>
  <si>
    <t>VIATICOS ANNO</t>
  </si>
  <si>
    <t>VIATICOS
MES</t>
  </si>
  <si>
    <t>VIATICOS AREA</t>
  </si>
  <si>
    <t>VIATICOS
USUARIOS</t>
  </si>
  <si>
    <t>VIATICOS FECHAS</t>
  </si>
  <si>
    <t>VIATICOS
FECHAS RETORNO</t>
  </si>
  <si>
    <t>VIATICOS AUTORIZACION</t>
  </si>
  <si>
    <t>VIATICOS COSTO PASAJES N</t>
  </si>
  <si>
    <t>VIATICOS
TOTAL N</t>
  </si>
  <si>
    <t>VIATICOS RESOLUCION</t>
  </si>
  <si>
    <t>ANEXO N° 2-K</t>
  </si>
  <si>
    <t>FORMATO EXCEL PARA USO DE VEHÍCULOS</t>
  </si>
  <si>
    <t>ENTIDAD RUC</t>
  </si>
  <si>
    <t>VEHICULOS ANNO</t>
  </si>
  <si>
    <t>VEHICULOS MES</t>
  </si>
  <si>
    <t>VEHICULOS CLASE</t>
  </si>
  <si>
    <t>VECHICULOS CHOFER</t>
  </si>
  <si>
    <t>VECHICULOS ASIGNADO A</t>
  </si>
  <si>
    <t>CARGO ACTIVIDAD OTROS</t>
  </si>
  <si>
    <t>VEHICULOS TIPO COMBUSTIBLE</t>
  </si>
  <si>
    <t>VEHICULOS RECORRIDO</t>
  </si>
  <si>
    <t>VEHICULOS COSTO COMBUSTIBLE</t>
  </si>
  <si>
    <t>VEHICULOS SOAT 
FEC VEN</t>
  </si>
  <si>
    <t>VEHICULOS PLACA</t>
  </si>
  <si>
    <t>VEHICULOS OBSERVACIONES</t>
  </si>
  <si>
    <t>VIATICOS 
VIA N</t>
  </si>
  <si>
    <t>ESSALUD</t>
  </si>
  <si>
    <t>Traslado de pacientes</t>
  </si>
  <si>
    <t>DIESEL B5</t>
  </si>
  <si>
    <t>QO-1839</t>
  </si>
  <si>
    <t>Operativo</t>
  </si>
  <si>
    <t>Camioneta rural</t>
  </si>
  <si>
    <t>EUA-660</t>
  </si>
  <si>
    <t>EUA-090</t>
  </si>
  <si>
    <t>EUA-657</t>
  </si>
  <si>
    <t>EUA-114</t>
  </si>
  <si>
    <t>EUA-110</t>
  </si>
  <si>
    <t>Camioneta</t>
  </si>
  <si>
    <t>Traslado de personal administrativo</t>
  </si>
  <si>
    <t>EGR-700</t>
  </si>
  <si>
    <t>EGR-699</t>
  </si>
  <si>
    <t>EGR-698</t>
  </si>
  <si>
    <t>ORGANO DESCONCENTRADO: RED ASISTENCIAL UCAYALI</t>
  </si>
  <si>
    <t>ENTIDAD: ESSALUD</t>
  </si>
  <si>
    <t>Servicios Internos</t>
  </si>
  <si>
    <t>ELMER GOMEZ CRUZ</t>
  </si>
  <si>
    <t>BRANDO PAHUACHO SORIA</t>
  </si>
  <si>
    <t>RIDER CASIMIRO PRESENTACION</t>
  </si>
  <si>
    <t>JOSE LUIS AREVALO GRANDEZ</t>
  </si>
  <si>
    <t>MARIO DONAYRE GUERRERO</t>
  </si>
  <si>
    <t>ARMANDO AMUÑO DAVILA</t>
  </si>
  <si>
    <t>EGZ-952</t>
  </si>
  <si>
    <t>00</t>
  </si>
  <si>
    <t>OF.ADM</t>
  </si>
  <si>
    <t>EGZ-922</t>
  </si>
  <si>
    <t>JOSE LUIS DONAYRE AREVALO</t>
  </si>
  <si>
    <t>PHARMINTEGRA S.A.C.</t>
  </si>
  <si>
    <t>WILMER POZO VARGAS</t>
  </si>
  <si>
    <t>Traslado de equipos y cargas</t>
  </si>
  <si>
    <t>SAMUEL PAIMA CASIQUE</t>
  </si>
  <si>
    <t>LABORATORIOS AC FARMA S.A</t>
  </si>
  <si>
    <t>WALTER EDMUNDO GOMEZ RAMIREZ</t>
  </si>
  <si>
    <t>Traslado de personal Administrativo</t>
  </si>
  <si>
    <t>FRANCISCO MARTIN SAMANIEGO MORALES</t>
  </si>
  <si>
    <t>DIRECCION RED ASISTENCIAL</t>
  </si>
  <si>
    <t>JULIO CESAR CACEDA SALAS</t>
  </si>
  <si>
    <t>WALTER CARDENAS CARDENAS</t>
  </si>
  <si>
    <t>PUC/ATA/PUC</t>
  </si>
  <si>
    <t>PUC/CONT/PUC</t>
  </si>
  <si>
    <t>PROV. Nº 1077-OA-2019</t>
  </si>
  <si>
    <t>PUC/LIM/PUC</t>
  </si>
  <si>
    <t>PUC/AGU/PUC</t>
  </si>
  <si>
    <t>PINCHI OCHAVANO WALTER</t>
  </si>
  <si>
    <t>TAPIA SILVA GUILLERMO</t>
  </si>
  <si>
    <t xml:space="preserve"> PREISING RAMIREZ MIRKO</t>
  </si>
  <si>
    <t>DANTAS CASHU KATERIN</t>
  </si>
  <si>
    <t>RENGIFO VILLACORTA ALLYSO</t>
  </si>
  <si>
    <t>SEPULVEDA VARGAS TANE LIA</t>
  </si>
  <si>
    <t>CADENILLAS ARIS SHANON MI</t>
  </si>
  <si>
    <t>PEÑA PIZANGO GRECIA VICTO</t>
  </si>
  <si>
    <t>LIZARZABURU RUIZ ANA MARI</t>
  </si>
  <si>
    <t>LUERA OCAMPO ROSA JIANELL</t>
  </si>
  <si>
    <t>PAIMA CASIQUE SAMUEL GABR</t>
  </si>
  <si>
    <t>MEZA RICOPA MILAGROS STEF</t>
  </si>
  <si>
    <t>RAMIREZ SANCHEZ CAROLL LE</t>
  </si>
  <si>
    <t>REATEGUI VASQUEZ JOSE</t>
  </si>
  <si>
    <t>JAIMES CHACON FERNANDO RA</t>
  </si>
  <si>
    <t>VILLALTA MASIAS MARIBEL M</t>
  </si>
  <si>
    <t>DONAYRE GUERRERO MARIO YS</t>
  </si>
  <si>
    <t>POZO VARGAS WILMER ALBERT</t>
  </si>
  <si>
    <t>CASIMIRO PRESENTACION RID</t>
  </si>
  <si>
    <t>PAHUACHO SORIA BRANDO ENR</t>
  </si>
  <si>
    <t>MANIHUARI CHUMBE LIZ ELVI</t>
  </si>
  <si>
    <t>IZQUIERDO TICSE FERNANDO</t>
  </si>
  <si>
    <t>CARRILLO CALAMPA YADHIRA</t>
  </si>
  <si>
    <t>DAZA RENGIFO ISABEL</t>
  </si>
  <si>
    <t>GUERRA RICOPA BRENDA JIME</t>
  </si>
  <si>
    <t>FLORES SIFUENTES MISHELL</t>
  </si>
  <si>
    <t>URIARTE ZAMORA MONICA AND</t>
  </si>
  <si>
    <t>LOPEZ PALACIOS CESAR ALFR</t>
  </si>
  <si>
    <t>PAIMA LOPEZ ROY JAIRZINHO</t>
  </si>
  <si>
    <t>REATEGUI DAVILA RICHARD R</t>
  </si>
  <si>
    <t>LOZANO RAMIREZ WARREN JES</t>
  </si>
  <si>
    <t>RIOS DA SILVA PEDRO BRAUL</t>
  </si>
  <si>
    <t>01.02.2019</t>
  </si>
  <si>
    <t>SISTEMAS ANALITICOS SRL</t>
  </si>
  <si>
    <t>CORPORACION SAREPTA E.I.R</t>
  </si>
  <si>
    <t>GR MEDICAL E.I.R.L.</t>
  </si>
  <si>
    <t>LABORATORIO MUNDO MEDIC S</t>
  </si>
  <si>
    <t>Frasco de plástico tapa a rosca p/orina</t>
  </si>
  <si>
    <t>ABASTECIMIENTO MEDICO TOT</t>
  </si>
  <si>
    <t>Fichero d/pared p/10 porta hist.clínicas</t>
  </si>
  <si>
    <t>PEZO SEVERIANO JOHN MILLE</t>
  </si>
  <si>
    <t>Bols.cuadr.d/ext.d/sang.p/sis.buffy coat</t>
  </si>
  <si>
    <t>CORPORACION MEDICAL BERTH</t>
  </si>
  <si>
    <t>LUKADE LOGISTIC INTEGRALE</t>
  </si>
  <si>
    <t>Papel bond 80 g.tamaño A-4 sin membrete</t>
  </si>
  <si>
    <t>Disco duro 18 gb</t>
  </si>
  <si>
    <t>28.02.2019</t>
  </si>
  <si>
    <t>SERVITEC MEDICAL GROUP E.</t>
  </si>
  <si>
    <t xml:space="preserve"> MEDIC IMAGE S.A.C.</t>
  </si>
  <si>
    <t>ALVAREZ RIOS AYLI NAI</t>
  </si>
  <si>
    <t>ALLER YUCRA GRECIA</t>
  </si>
  <si>
    <t>* La Red Asistencial Ucayali no ha efectuado penalidades en el presente periodo.</t>
  </si>
  <si>
    <t>Camion blanco</t>
  </si>
  <si>
    <t>PAGO APOYO ADM ALMACEN FEBR-19 ALISSON</t>
  </si>
  <si>
    <t>PAGO APOYO ADM FINANZAS FEBR-19 RAI</t>
  </si>
  <si>
    <t>PAGO APOYO ADM RECUR HUMAN GRACIA FEBR-1</t>
  </si>
  <si>
    <t>SERV ADM AYUDA AL DIAGNT. ANA FEBRE-19</t>
  </si>
  <si>
    <t>RUIZ MURAYARI KELVIN</t>
  </si>
  <si>
    <t>PAGO SERV.APOYO ADM.ALMAC.FEB19 KELVIN</t>
  </si>
  <si>
    <t>SERV APOYO ADM UNI PLANIF CALIDAD FEBRE-</t>
  </si>
  <si>
    <t>SERV APOY ADM LOGISTICA FEB-19 ISABEL</t>
  </si>
  <si>
    <t>TORRES TOLENTINO JORGE MA</t>
  </si>
  <si>
    <t>PAGO SERV.APOPYO ADM.FEB19 PATRIMON. TOR</t>
  </si>
  <si>
    <t>SERVICIO CHOFER ADMI FEBR-19 MIRKO</t>
  </si>
  <si>
    <t>SERV ADM DPTO MEDICINA FEBR-19 AYLI</t>
  </si>
  <si>
    <t>SERVICIO ADM DPTO MEDICINA FEBR-19 TANE</t>
  </si>
  <si>
    <t>SERV APOYO ADM FINANZAS MISHEL FEB-19</t>
  </si>
  <si>
    <t>SERV CHOFER PM ALAMEDAS FEB-19</t>
  </si>
  <si>
    <t>SERVICIO ADM DPTO CIRUGIA FEBRERO -19 MI</t>
  </si>
  <si>
    <t>SERV APOY ADM CAM FEBR-19 MONICA</t>
  </si>
  <si>
    <t>SERVICIO APOY ADM TOMOGRAFIA FEBRERO-19</t>
  </si>
  <si>
    <t>SERV CHOFER PM MANANY MARIO FEB-19</t>
  </si>
  <si>
    <t>SERV APOYO ADM LOGISTICA FEBR-19 LIZ</t>
  </si>
  <si>
    <t>SERV ADM CHOFER ADM FEBR-19 WILMER</t>
  </si>
  <si>
    <t>SERVICIO ADM LOGISTICA YADIRA FEBRE-19</t>
  </si>
  <si>
    <t>SERV ADM LOGISTICA ROY FEBR-19</t>
  </si>
  <si>
    <t>SERV APOYO ADM SAUL LOGISTICA FEBR-19</t>
  </si>
  <si>
    <t>SERV ADM SECRETA TECNI FEBER-19</t>
  </si>
  <si>
    <t>SERV GUARDINIA FUNDO SAMAR FEBRE-19</t>
  </si>
  <si>
    <t>SERV GUARDIANIA FUNDO SAMAR FEBRE-19</t>
  </si>
  <si>
    <t>CHACON DEL CASTILLO DALIA</t>
  </si>
  <si>
    <t>PAGO SERV.APOYO ADM.ALMAC.FEB19 MILAGROS</t>
  </si>
  <si>
    <t>SERVICIO APOYO ADM. FEBRERO -19</t>
  </si>
  <si>
    <t>SERV APOYO ADM UNID INFORMATICA FEBRE-19</t>
  </si>
  <si>
    <t>SERV APOYO ADM CAROL FEBRERO 19</t>
  </si>
  <si>
    <t>SANCHEZ MACEDO PAULA ANGE</t>
  </si>
  <si>
    <t>PAGO SERV.APOYO ADM.FEB19 ADM.PAULA</t>
  </si>
  <si>
    <t>SERV APOY ADM REC. MED GRACIA FEBER-19</t>
  </si>
  <si>
    <t>SERV AOPOYO ADM FINANZAS DANTAS FEBRE</t>
  </si>
  <si>
    <t>PAGO APOYO ADM OPC FEBR-19 CESAR</t>
  </si>
  <si>
    <t>PAGO SERV.APOYO ADM.FEB19 SHANON SEGUROS</t>
  </si>
  <si>
    <t>PAGO SERV.CHOFER FEB19 SAMUEL PAIMA</t>
  </si>
  <si>
    <t>ROJAS MEGO ENRIQUE</t>
  </si>
  <si>
    <t>PAGO SERV.APOYO ADM.FEB19 OF.ADM.E.ROJAS</t>
  </si>
  <si>
    <t>SATALAYA MOZOMBITE JAMES</t>
  </si>
  <si>
    <t>PAGO SERV,APOYO ADM.ALMAC.FEB19 SATALAYA</t>
  </si>
  <si>
    <t>RIOS MENDOZA RAY JESUS</t>
  </si>
  <si>
    <t>PAGO SERV.APOYO ADM.FEB19 ALMAC.RAI RIOS</t>
  </si>
  <si>
    <t>PAGO SERV.CHOFER PN ATALAYA FEB19 CASIMI</t>
  </si>
  <si>
    <t>PAGO SERV.APOYO ADM.FEB19 PATRIM.RICHARD</t>
  </si>
  <si>
    <t>SERV GUARDIANIA FUNDO SAMAR FEB-19 JOSE</t>
  </si>
  <si>
    <t>NOBLEJAS CACERES LEIDY FI</t>
  </si>
  <si>
    <t>PAGO SERV.APOYO ADM.FEB19 SSGG NOBLEJAS</t>
  </si>
  <si>
    <t>SERV ADM LOGISTICA LIZ MARZO-19</t>
  </si>
  <si>
    <t>01.03.2019</t>
  </si>
  <si>
    <t>31.03.2019</t>
  </si>
  <si>
    <t>SERV ADM LOGISTICA BRENDA GUERRA</t>
  </si>
  <si>
    <t>SERV ADM LOGISTICA MARZO-19 ISABEL</t>
  </si>
  <si>
    <t>SERV ADM LOGISTICA YADHIRA CARRILLO MA19</t>
  </si>
  <si>
    <t>SERV ADM LOGISTICA MARZO-19 SAUL</t>
  </si>
  <si>
    <t>SERV ADM LOGISTICA ROY MARZO-19</t>
  </si>
  <si>
    <t>SERV ADM ASEGURAMIENTO SHANON MARZ19</t>
  </si>
  <si>
    <t>SERV CHOFER AMB PM ATALAYA MARZO-19 RIDE</t>
  </si>
  <si>
    <t>SERV CHOFER AMB. PM ALAMEDAS BRANDO MARZ</t>
  </si>
  <si>
    <t>SERV CHOFER PM MANANTAY MARZO-19</t>
  </si>
  <si>
    <t>SERV CHOFER AMB. HOSPI II MARZO MIRKO-19</t>
  </si>
  <si>
    <t>SERV CHOFER AMB HOSP II PUC WILMER MARZO</t>
  </si>
  <si>
    <t>SERV ADM SERV GENERALES LEIDY CACER MA19</t>
  </si>
  <si>
    <t>SERV CHOFER AMB HOSP II MARZO-19 SAMUEL</t>
  </si>
  <si>
    <t>SERV ADM ADMINISTRACION CAROLL RAM MAR19</t>
  </si>
  <si>
    <t>SERV ADM SOPORTE INF ENRIQUE ROJAS MAR19</t>
  </si>
  <si>
    <t>SERV GUARDIANIA GUILLERMO TAPIA MAR19</t>
  </si>
  <si>
    <t>SERV GUARDIANIA JOSE REATEGUI MAR19</t>
  </si>
  <si>
    <t>SERV ADM FUNDO SAMAR WLATER MARZO-19</t>
  </si>
  <si>
    <t>SERV ADM LOGISTICA PAULA SANCHEZ MAR19</t>
  </si>
  <si>
    <t>SERV ADM C.A.M. MONICA URIARTE MAR19</t>
  </si>
  <si>
    <t>SERV ADM FINANZAS FERNANDO RAI MARZ19</t>
  </si>
  <si>
    <t>SERV ADM FINANZAS KATERIN DANTAS MAR19</t>
  </si>
  <si>
    <t>SERV ADM FINANZAS MISHEL MARZO-19</t>
  </si>
  <si>
    <t>SERV ADM ALMACEN CENTRAL ALLYSON MAR19</t>
  </si>
  <si>
    <t>SERV QUIMICO JESUS MARZO ALMACEN 19</t>
  </si>
  <si>
    <t>SERV ADM ALMACEN CENTRAL MILAGROS MARZ19</t>
  </si>
  <si>
    <t>SERV ADM TEC. SATALAYA ALMACEN MARZO-19</t>
  </si>
  <si>
    <t>SERV ADM TEC. FARMACIA YARI MARZO-19</t>
  </si>
  <si>
    <t>SERV ADM DPTO CIRUGIA MILAGROS MEZA MA19</t>
  </si>
  <si>
    <t>SERV ADM DPTO MEDICINA AYLI RIOS MAR19</t>
  </si>
  <si>
    <t>SERV ADM DPTO MEDIC TANE SEPULVEDA MAR-1</t>
  </si>
  <si>
    <t>SERV APOY ADM REC. MED GRECIA MARZO-19</t>
  </si>
  <si>
    <t>SERV ADM REC. MEDICOS BRAULIO MARZO-19</t>
  </si>
  <si>
    <t>SERV ADM DPTO AYUDA AL DIAGN. MAR19 ANA</t>
  </si>
  <si>
    <t>SERV ADM PATRIMONIO JORGE TORRES MARZ-19</t>
  </si>
  <si>
    <t>SERV ADM MANTENIMIENTO RICHARD MAR19</t>
  </si>
  <si>
    <t>SERV ADM SECRE. TEC ROSA MARZO-19</t>
  </si>
  <si>
    <t>SERV ADM OPC CESAR MARZO-19</t>
  </si>
  <si>
    <t>SERV ADM RR.HH GRECIA ALLER MAR19</t>
  </si>
  <si>
    <t>SERV ADM INFORMATICA</t>
  </si>
  <si>
    <t>SERV APOYO ADM DIAG. POR IMAGNES MARZO-1</t>
  </si>
  <si>
    <t>PEREZ ARAUJO WILDER EDO</t>
  </si>
  <si>
    <t>SERV EXT TERC. INF AUDITORIA MARZ-19 WIL</t>
  </si>
  <si>
    <t>ZARZOSA LABINTO CARLOS DA</t>
  </si>
  <si>
    <t>SERV APOYO EN EL AEREA DE ORI MARZO-19 C</t>
  </si>
  <si>
    <t>RAMIREZ SANCHEZ JHOAMIR</t>
  </si>
  <si>
    <t>SERV ASES. LEGAL EXTER. AUD. 70-18</t>
  </si>
  <si>
    <t>SERV APOYO EN EL AEREA ORI ENERO-19 CARL</t>
  </si>
  <si>
    <t>SERV APOYO EN ELA REA DE ORI FEB-19 CARL</t>
  </si>
  <si>
    <t>MARZO 2019</t>
  </si>
  <si>
    <t>03</t>
  </si>
  <si>
    <t>MARZO</t>
  </si>
  <si>
    <t>VIKMAR S.A.C.</t>
  </si>
  <si>
    <t>Reactivo de fosfatasa alcalina</t>
  </si>
  <si>
    <t>Reactivo de acido urico</t>
  </si>
  <si>
    <t>Hepatitis B antígeno de superficie</t>
  </si>
  <si>
    <t>Antic.anti trypanosoma cruzi(chaga)total</t>
  </si>
  <si>
    <t>Anticuerpo anti VIH 1-2</t>
  </si>
  <si>
    <t>Hepatitis C anticuerpo</t>
  </si>
  <si>
    <t>06.03.2019</t>
  </si>
  <si>
    <t>VALDERRAMA SHUÑA JAKELINE</t>
  </si>
  <si>
    <t>Manguera reforzada 1/4"</t>
  </si>
  <si>
    <t>Escalinata de metal</t>
  </si>
  <si>
    <t>Reactivo de colesterol HDL directo</t>
  </si>
  <si>
    <t>07.03.2019</t>
  </si>
  <si>
    <t>PRODUCTOS ROCHE Q F S A</t>
  </si>
  <si>
    <t>Tamiz.BS antitrypanosoma cruzi(chagas)</t>
  </si>
  <si>
    <t>Test de hormona FSH</t>
  </si>
  <si>
    <t>T &amp; R DISTRIBUIDORES E.I.</t>
  </si>
  <si>
    <t>Manómetro d/oxig c/flujómetro humedifica</t>
  </si>
  <si>
    <t>08.03.2019</t>
  </si>
  <si>
    <t>W.P. BIOMED E.I.R.L.</t>
  </si>
  <si>
    <t>Hemogram.automatiz.diferenc.5 estisp.kit</t>
  </si>
  <si>
    <t>Test de factor reumatoide por látex</t>
  </si>
  <si>
    <t>Antígeno RPR</t>
  </si>
  <si>
    <t>Pipeta automática rango fijo 10 ul</t>
  </si>
  <si>
    <t>Pipeta automática rango fijo 5 ul</t>
  </si>
  <si>
    <t>11.03.2019</t>
  </si>
  <si>
    <t>AMERICAN HOSP SCIEF EQUIP</t>
  </si>
  <si>
    <t>Kit completo para aféresis</t>
  </si>
  <si>
    <t>Tuberia de cobre de 1/2"</t>
  </si>
  <si>
    <t>12.03.2019</t>
  </si>
  <si>
    <t>Módulo de presión no invasiva p/monitor</t>
  </si>
  <si>
    <t>Cable para paciente 10 ramales para elec</t>
  </si>
  <si>
    <t>CJ DIESEL E.I.R.L.</t>
  </si>
  <si>
    <t>Empaquetadura Para vehiculo</t>
  </si>
  <si>
    <t>13.03.2019</t>
  </si>
  <si>
    <t>Reactivo de glucosa enzimática</t>
  </si>
  <si>
    <t>Reactivo de bilirrubina directa</t>
  </si>
  <si>
    <t>14.03.2019</t>
  </si>
  <si>
    <t>pago serv.tec.med 03 ene-mar19 patologia</t>
  </si>
  <si>
    <t>Kit compl.p/gases sanguín.arter.eq.propi</t>
  </si>
  <si>
    <t>Reactivo de colesterol LDL directo</t>
  </si>
  <si>
    <t>Anticuerpo anti treponema pallidum total</t>
  </si>
  <si>
    <t>Anticuerpo anti HTLV I-II</t>
  </si>
  <si>
    <t>Hepatitis B anticuerpo anticore total</t>
  </si>
  <si>
    <t>Test de proteína C reactiva</t>
  </si>
  <si>
    <t>18.03.2019</t>
  </si>
  <si>
    <t>CASTILLO E.I.R.L</t>
  </si>
  <si>
    <t>19.03.2019</t>
  </si>
  <si>
    <t>Reactivo de proteínas totales</t>
  </si>
  <si>
    <t>Reactivo de creatinina cinética</t>
  </si>
  <si>
    <t>20.03.2019</t>
  </si>
  <si>
    <t>21.03.2019</t>
  </si>
  <si>
    <t>Tabla rígida</t>
  </si>
  <si>
    <t>Tarjeta de procesador</t>
  </si>
  <si>
    <t>ALMACENERA MEDICA S.R.LTD</t>
  </si>
  <si>
    <t>Colorante azul de metileno</t>
  </si>
  <si>
    <t>Tira reactiva para orina</t>
  </si>
  <si>
    <t>NEGOCIOS DE LA AMAZONIA P</t>
  </si>
  <si>
    <t>Test de proteína C reactiva látex</t>
  </si>
  <si>
    <t>22.03.2019</t>
  </si>
  <si>
    <t>Reactivo de trigliceridos enzimático</t>
  </si>
  <si>
    <t>Reactivo de colesterol total enzimático</t>
  </si>
  <si>
    <t>EL TUMI PERU SRLTDA.</t>
  </si>
  <si>
    <t>Kit de repuestos para rayos X</t>
  </si>
  <si>
    <t>FABRICACION DE MAQUINAS I</t>
  </si>
  <si>
    <t>Motor eléctrico trifásico 5 hp 220 v</t>
  </si>
  <si>
    <t>REPRESENTACIONES VIRGEN D</t>
  </si>
  <si>
    <t>Plancha de calamina de metal</t>
  </si>
  <si>
    <t>26.03.2019</t>
  </si>
  <si>
    <t>Hemograma automatiz.diferenc.3 estir.kit</t>
  </si>
  <si>
    <t>28.03.2019</t>
  </si>
  <si>
    <t>Cart.d/toner p/imp.hp lás.jet1000(C7115A</t>
  </si>
  <si>
    <t>Cart.d/ton.imp.las.HP Pro400 M401DNE 80A</t>
  </si>
  <si>
    <t>Cart.d/tint.par/impres.BCI-6 turq.(Cyan)</t>
  </si>
  <si>
    <t>Cart.d/tint.par/impres.BCI-6 fucsia(mage</t>
  </si>
  <si>
    <t>Cart.d/tint.par/impres.BCI-3e negro</t>
  </si>
  <si>
    <t>Cartuc.d/toner/impr.hp láser jet 2015dn</t>
  </si>
  <si>
    <t>Cart.d/toner p/impr.hp mod.CE505A/CE505X</t>
  </si>
  <si>
    <t>Cart.d/ton.imp.las.lexm.MX511DE Mod.604X</t>
  </si>
  <si>
    <t>Cart./toner/neg.Xerox mod.3320(106R02304</t>
  </si>
  <si>
    <t>Cart.d/ton.imp.lexmark MX710de-624H</t>
  </si>
  <si>
    <t>Cartu.d/toner p/impr.hp láser jet CE390X</t>
  </si>
  <si>
    <t>MENGOP CORPORACION PERU E</t>
  </si>
  <si>
    <t>Equipo d/extensión p/catéter venoso 30cm</t>
  </si>
  <si>
    <t>Módulo inversor p/alim.d/tranf.eq.rayosX</t>
  </si>
  <si>
    <t>29.03.2019</t>
  </si>
  <si>
    <t>NP FARMA MEDICAL S.A.C</t>
  </si>
  <si>
    <t>Antihemo(anest.local+cort)crema c/cánula</t>
  </si>
  <si>
    <t>Isosorbida dinitrato 0.1 % x 100 ml</t>
  </si>
  <si>
    <t>Efav.+emt.+ten.dis.fum.600mg+200mg+300mg</t>
  </si>
  <si>
    <t>LANDER TECNOLOGIA Y SISTE</t>
  </si>
  <si>
    <t>Insulina glargina 100 UI/ml x 10 ml</t>
  </si>
  <si>
    <t>Resucitador manual adulto c/válvula peep</t>
  </si>
  <si>
    <t>Reactivo d/adenosina deaminasa enzimátic</t>
  </si>
  <si>
    <t>Tamizaje BS Hepatitis C anticuerpo</t>
  </si>
  <si>
    <t>30.03.2019</t>
  </si>
  <si>
    <t>15.03.2019</t>
  </si>
  <si>
    <t>09.03.2019</t>
  </si>
  <si>
    <t>27.03.2019</t>
  </si>
  <si>
    <t>SALUMED SA</t>
  </si>
  <si>
    <t>EMPRESARIAL FARMACEUTICOS SAC</t>
  </si>
  <si>
    <t>1833U01445</t>
  </si>
  <si>
    <t>MATERIAL MEDICO</t>
  </si>
  <si>
    <t>1833U01470</t>
  </si>
  <si>
    <t>1833U01469</t>
  </si>
  <si>
    <t>1833U01488</t>
  </si>
  <si>
    <t>MEDICINA</t>
  </si>
  <si>
    <t>MARZO  2019</t>
  </si>
  <si>
    <t>UNIDAD DE ADMISION</t>
  </si>
  <si>
    <t>ERIC ROJAS TELLO</t>
  </si>
  <si>
    <t>PROV. N° 1637-OA-2019</t>
  </si>
  <si>
    <t>GINA MILAGROS VERGARA TUTUSIMA</t>
  </si>
  <si>
    <t>JUAN CARLOS GUERRA PLAZA</t>
  </si>
  <si>
    <t>PROV. Nº 1637-OA-2019</t>
  </si>
  <si>
    <t>UNIDAD DE SOPORTE INFORMATICO</t>
  </si>
  <si>
    <t>VLADIMIR SORIANO PASACHE</t>
  </si>
  <si>
    <t>PROV. Nº 1854-OA-2019</t>
  </si>
  <si>
    <t>ROGELIO PERCY CHINO MORI</t>
  </si>
  <si>
    <t>UNIDAD DE FINANZAS</t>
  </si>
  <si>
    <t>ROMI MACEDO TUANAMA</t>
  </si>
  <si>
    <t>PROV. Nº 1852-OA-2019</t>
  </si>
  <si>
    <t>OSCAR IVAN FERNANDEZ AREVALO</t>
  </si>
  <si>
    <t>OFICINA DE DEFENSA NACIONAL</t>
  </si>
  <si>
    <t>JORGE CASTILLO GONZALES</t>
  </si>
  <si>
    <t>PROV. Nº 1674-OA-2019</t>
  </si>
  <si>
    <t>UNIDAD DE RECURSOS HUMANOS</t>
  </si>
  <si>
    <t>ELOY MARCELO DIAZ VASQUEZ</t>
  </si>
  <si>
    <t>PROV. Nº 1744-OA-2019</t>
  </si>
  <si>
    <t>JOSE LUIS QUIROGA TONE</t>
  </si>
  <si>
    <t>GERENCIA GENERAL</t>
  </si>
  <si>
    <t>JUAN CARLOS SALAS SUAREZ</t>
  </si>
  <si>
    <t>PROV. Nº 1711-OA-2019</t>
  </si>
  <si>
    <t>EDINSON WILSON LLEMPEN NECIOSUP</t>
  </si>
  <si>
    <t>GERENCIA CENTRAL PRESUPUESTO INFRAESTRUCTURA</t>
  </si>
  <si>
    <t>ROBINSON CASTRO FERNANDEZ</t>
  </si>
  <si>
    <t>PROV. Nº S/N-OA-2019</t>
  </si>
  <si>
    <t>RIDER RIOS RIBEIRO</t>
  </si>
  <si>
    <t>PROV. Nº 1563-OA-2019</t>
  </si>
  <si>
    <t>OFICINA ATENCION PRIMARIA</t>
  </si>
  <si>
    <t>RUTH ADELITA RAMOS PEREZ</t>
  </si>
  <si>
    <t>ATA/SEPA/ATA</t>
  </si>
  <si>
    <t>PROV. Nº 1512-OA-2019</t>
  </si>
  <si>
    <t>VIRGINIA DEL PILAR MARTINEZ</t>
  </si>
  <si>
    <t>ERIKA LIZBETT HUERTAS GUILLEN</t>
  </si>
  <si>
    <t>EVA MARIA RAMIREZ SANCHEZ DE RUIZ</t>
  </si>
  <si>
    <t>LESLIE JANETH CALDERON PACAYA</t>
  </si>
  <si>
    <t>JORGE OMAR ESPINOZA QUISPE</t>
  </si>
  <si>
    <t>ROXANA ELIZABETH MENDOZA CAJACHAGUA</t>
  </si>
  <si>
    <t>GERENCIA CENTRAL PRESTACIONES DE SALUD</t>
  </si>
  <si>
    <t>LUCIA MALASPINA PANDO</t>
  </si>
  <si>
    <t>PROV. Nº 1499-OA-2019</t>
  </si>
  <si>
    <t>JUAN ERAZO MARIN</t>
  </si>
  <si>
    <t>PROV. Nº 1406-OA-2019</t>
  </si>
  <si>
    <t>AREA DE PATRIMONIO</t>
  </si>
  <si>
    <t>ANGEL GENRRI VALVEZ VASQUEZ</t>
  </si>
  <si>
    <t>PROV. Nº 1271-OA-2019</t>
  </si>
  <si>
    <t>REYNALDO SAAVEDRA LAGE</t>
  </si>
  <si>
    <t>JOSEFINA BARBARAN CAUPER</t>
  </si>
  <si>
    <t>PROV. Nº 1199-OA-2019</t>
  </si>
  <si>
    <t>EDWARD TEXEIRA BARBARAN</t>
  </si>
  <si>
    <t>JACKSON CHUQUILIN CARRASCO</t>
  </si>
  <si>
    <t>PROV. Nº 1124-OA-2019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</si>
</sst>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&quot;S/.&quot;\ #,##0.00;&quot;S/.&quot;\ \-#,##0.00"/>
    <numFmt numFmtId="165" formatCode="_ &quot;S/.&quot;\ * #,##0.00_ ;_ &quot;S/.&quot;\ * \-#,##0.00_ ;_ &quot;S/.&quot;\ * &quot;-&quot;??_ ;_ @_ "/>
    <numFmt numFmtId="166" formatCode="_-* #,##0.00_-;\-* #,##0.00_-;_-* &quot;-&quot;??_-;_-@_-"/>
    <numFmt numFmtId="167" formatCode="_(* #,##0.00_);_(* \(#,##0.00\);_(* &quot;-&quot;??_);_(@_)"/>
    <numFmt numFmtId="170" formatCode="dd/mm/yyyy;@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10"/>
      <color rgb="FFFF0000"/>
      <name val="Arial Narrow"/>
      <family val="2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0" fillId="0" borderId="0" xfId="0" applyFont="1"/>
    <xf numFmtId="0" fontId="20" fillId="0" borderId="0" xfId="0" applyFont="1" applyFill="1"/>
    <xf numFmtId="0" fontId="22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19" fillId="0" borderId="0" xfId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4" fillId="0" borderId="0" xfId="1" applyFont="1"/>
    <xf numFmtId="0" fontId="19" fillId="2" borderId="0" xfId="0" applyFont="1" applyFill="1" applyAlignment="1">
      <alignment horizontal="right"/>
    </xf>
    <xf numFmtId="0" fontId="24" fillId="0" borderId="0" xfId="1" applyFont="1" applyFill="1"/>
    <xf numFmtId="0" fontId="23" fillId="0" borderId="1" xfId="0" applyFont="1" applyBorder="1"/>
    <xf numFmtId="0" fontId="26" fillId="33" borderId="1" xfId="0" quotePrefix="1" applyNumberFormat="1" applyFont="1" applyFill="1" applyBorder="1" applyAlignment="1">
      <alignment horizontal="center" vertical="center" wrapText="1"/>
    </xf>
    <xf numFmtId="0" fontId="26" fillId="33" borderId="1" xfId="0" applyFont="1" applyFill="1" applyBorder="1" applyAlignment="1">
      <alignment horizontal="center" vertical="center" wrapText="1"/>
    </xf>
    <xf numFmtId="164" fontId="26" fillId="33" borderId="1" xfId="0" applyNumberFormat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vertic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14" fontId="27" fillId="34" borderId="1" xfId="1" applyNumberFormat="1" applyFont="1" applyFill="1" applyBorder="1" applyAlignment="1">
      <alignment horizontal="center" vertical="center"/>
    </xf>
    <xf numFmtId="49" fontId="22" fillId="0" borderId="0" xfId="0" applyNumberFormat="1" applyFont="1" applyAlignment="1">
      <alignment horizontal="center"/>
    </xf>
    <xf numFmtId="49" fontId="22" fillId="0" borderId="0" xfId="0" applyNumberFormat="1" applyFont="1" applyFill="1" applyBorder="1" applyAlignment="1">
      <alignment horizontal="center"/>
    </xf>
    <xf numFmtId="2" fontId="27" fillId="34" borderId="1" xfId="1" applyNumberFormat="1" applyFont="1" applyFill="1" applyBorder="1" applyAlignment="1">
      <alignment horizontal="center" vertical="center" wrapText="1"/>
    </xf>
    <xf numFmtId="0" fontId="21" fillId="0" borderId="0" xfId="0" applyFont="1"/>
    <xf numFmtId="49" fontId="19" fillId="0" borderId="0" xfId="1" applyNumberFormat="1" applyFont="1" applyFill="1" applyBorder="1" applyAlignment="1">
      <alignment horizontal="center" vertical="center"/>
    </xf>
    <xf numFmtId="0" fontId="30" fillId="0" borderId="0" xfId="0" applyFont="1" applyFill="1"/>
    <xf numFmtId="49" fontId="26" fillId="2" borderId="1" xfId="0" quotePrefix="1" applyNumberFormat="1" applyFont="1" applyFill="1" applyBorder="1" applyAlignment="1">
      <alignment horizontal="center" vertical="center" wrapText="1"/>
    </xf>
    <xf numFmtId="0" fontId="26" fillId="2" borderId="1" xfId="0" quotePrefix="1" applyNumberFormat="1" applyFont="1" applyFill="1" applyBorder="1" applyAlignment="1">
      <alignment horizontal="center" vertical="center" wrapText="1"/>
    </xf>
    <xf numFmtId="14" fontId="26" fillId="2" borderId="1" xfId="0" quotePrefix="1" applyNumberFormat="1" applyFont="1" applyFill="1" applyBorder="1" applyAlignment="1">
      <alignment horizontal="center" vertical="center" wrapText="1"/>
    </xf>
    <xf numFmtId="4" fontId="26" fillId="2" borderId="1" xfId="0" quotePrefix="1" applyNumberFormat="1" applyFont="1" applyFill="1" applyBorder="1" applyAlignment="1">
      <alignment horizontal="center" vertical="center" wrapText="1"/>
    </xf>
    <xf numFmtId="2" fontId="29" fillId="34" borderId="1" xfId="1" applyNumberFormat="1" applyFont="1" applyFill="1" applyBorder="1" applyAlignment="1">
      <alignment horizontal="center" vertical="center" wrapText="1"/>
    </xf>
    <xf numFmtId="49" fontId="29" fillId="34" borderId="1" xfId="1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/>
    <xf numFmtId="0" fontId="23" fillId="0" borderId="0" xfId="0" applyFont="1"/>
    <xf numFmtId="0" fontId="0" fillId="0" borderId="1" xfId="0" applyBorder="1"/>
    <xf numFmtId="0" fontId="0" fillId="0" borderId="1" xfId="0" quotePrefix="1" applyNumberFormat="1" applyFill="1" applyBorder="1" applyAlignment="1">
      <alignment horizontal="center"/>
    </xf>
    <xf numFmtId="2" fontId="0" fillId="0" borderId="0" xfId="0" applyNumberFormat="1"/>
    <xf numFmtId="2" fontId="22" fillId="0" borderId="0" xfId="0" applyNumberFormat="1" applyFont="1"/>
    <xf numFmtId="0" fontId="31" fillId="0" borderId="1" xfId="0" applyFont="1" applyBorder="1" applyAlignment="1">
      <alignment horizontal="center"/>
    </xf>
    <xf numFmtId="0" fontId="31" fillId="0" borderId="1" xfId="0" quotePrefix="1" applyFont="1" applyBorder="1" applyAlignment="1">
      <alignment horizontal="center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/>
    </xf>
    <xf numFmtId="4" fontId="0" fillId="0" borderId="1" xfId="0" applyNumberFormat="1" applyBorder="1"/>
    <xf numFmtId="0" fontId="0" fillId="0" borderId="1" xfId="0" applyNumberFormat="1" applyFill="1" applyBorder="1" applyAlignment="1">
      <alignment horizontal="center"/>
    </xf>
    <xf numFmtId="4" fontId="0" fillId="0" borderId="1" xfId="0" quotePrefix="1" applyNumberFormat="1" applyFill="1" applyBorder="1" applyAlignment="1"/>
    <xf numFmtId="0" fontId="0" fillId="0" borderId="1" xfId="0" quotePrefix="1" applyNumberFormat="1" applyFill="1" applyBorder="1"/>
    <xf numFmtId="4" fontId="0" fillId="0" borderId="1" xfId="0" quotePrefix="1" applyNumberFormat="1" applyFill="1" applyBorder="1" applyAlignment="1">
      <alignment vertical="center"/>
    </xf>
    <xf numFmtId="0" fontId="28" fillId="2" borderId="1" xfId="0" quotePrefix="1" applyNumberFormat="1" applyFont="1" applyFill="1" applyBorder="1"/>
    <xf numFmtId="0" fontId="28" fillId="2" borderId="1" xfId="0" quotePrefix="1" applyNumberFormat="1" applyFont="1" applyFill="1" applyBorder="1" applyAlignment="1">
      <alignment horizontal="center"/>
    </xf>
    <xf numFmtId="170" fontId="28" fillId="2" borderId="13" xfId="0" quotePrefix="1" applyNumberFormat="1" applyFont="1" applyFill="1" applyBorder="1" applyAlignment="1">
      <alignment horizontal="center"/>
    </xf>
    <xf numFmtId="0" fontId="28" fillId="2" borderId="11" xfId="0" quotePrefix="1" applyNumberFormat="1" applyFont="1" applyFill="1" applyBorder="1" applyAlignment="1">
      <alignment horizontal="center"/>
    </xf>
    <xf numFmtId="0" fontId="28" fillId="2" borderId="11" xfId="0" quotePrefix="1" applyNumberFormat="1" applyFont="1" applyFill="1" applyBorder="1"/>
    <xf numFmtId="49" fontId="28" fillId="2" borderId="11" xfId="0" applyNumberFormat="1" applyFont="1" applyFill="1" applyBorder="1" applyAlignment="1">
      <alignment horizontal="center"/>
    </xf>
    <xf numFmtId="170" fontId="28" fillId="2" borderId="12" xfId="0" quotePrefix="1" applyNumberFormat="1" applyFont="1" applyFill="1" applyBorder="1" applyAlignment="1">
      <alignment horizontal="center"/>
    </xf>
    <xf numFmtId="0" fontId="28" fillId="2" borderId="10" xfId="0" quotePrefix="1" applyNumberFormat="1" applyFont="1" applyFill="1" applyBorder="1" applyAlignment="1">
      <alignment horizontal="center"/>
    </xf>
    <xf numFmtId="0" fontId="32" fillId="0" borderId="1" xfId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4" fontId="23" fillId="0" borderId="0" xfId="0" applyNumberFormat="1" applyFont="1" applyAlignment="1">
      <alignment horizontal="right"/>
    </xf>
    <xf numFmtId="4" fontId="23" fillId="0" borderId="1" xfId="0" applyNumberFormat="1" applyFont="1" applyBorder="1"/>
    <xf numFmtId="14" fontId="33" fillId="0" borderId="1" xfId="0" applyNumberFormat="1" applyFont="1" applyFill="1" applyBorder="1" applyAlignment="1">
      <alignment horizontal="center" vertical="center"/>
    </xf>
    <xf numFmtId="14" fontId="33" fillId="0" borderId="1" xfId="0" applyNumberFormat="1" applyFont="1" applyFill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0" fillId="34" borderId="1" xfId="0" applyFill="1" applyBorder="1"/>
    <xf numFmtId="4" fontId="0" fillId="34" borderId="1" xfId="0" applyNumberFormat="1" applyFill="1" applyBorder="1"/>
    <xf numFmtId="0" fontId="23" fillId="0" borderId="1" xfId="0" applyFont="1" applyBorder="1" applyAlignment="1">
      <alignment horizontal="center"/>
    </xf>
    <xf numFmtId="0" fontId="23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4" borderId="1" xfId="0" applyFill="1" applyBorder="1" applyAlignment="1">
      <alignment horizontal="center"/>
    </xf>
    <xf numFmtId="0" fontId="19" fillId="0" borderId="0" xfId="1" applyFont="1" applyAlignment="1">
      <alignment horizontal="center"/>
    </xf>
    <xf numFmtId="0" fontId="19" fillId="0" borderId="0" xfId="1" applyFont="1" applyFill="1" applyAlignment="1">
      <alignment horizontal="center"/>
    </xf>
    <xf numFmtId="2" fontId="27" fillId="34" borderId="1" xfId="1" applyNumberFormat="1" applyFont="1" applyFill="1" applyBorder="1" applyAlignment="1">
      <alignment horizontal="center" vertical="center" wrapText="1"/>
    </xf>
    <xf numFmtId="167" fontId="27" fillId="34" borderId="1" xfId="2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68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_Indice de Transparencia Setiembre 2008" xfId="14" xr:uid="{00000000-0005-0000-0000-00001C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8000000}"/>
    <cellStyle name="Millares 2 2" xfId="16" xr:uid="{00000000-0005-0000-0000-000029000000}"/>
    <cellStyle name="Millares 2 3" xfId="63" xr:uid="{00000000-0005-0000-0000-00002A000000}"/>
    <cellStyle name="Millares 3" xfId="15" xr:uid="{00000000-0005-0000-0000-00002B000000}"/>
    <cellStyle name="Millares 3 2" xfId="65" xr:uid="{00000000-0005-0000-0000-00002C000000}"/>
    <cellStyle name="Millares 4" xfId="61" xr:uid="{00000000-0005-0000-0000-00002D000000}"/>
    <cellStyle name="Millares 4 2" xfId="67" xr:uid="{00000000-0005-0000-0000-00002E000000}"/>
    <cellStyle name="Moneda 2" xfId="17" xr:uid="{00000000-0005-0000-0000-00002F000000}"/>
    <cellStyle name="Moneda 2 2" xfId="66" xr:uid="{00000000-0005-0000-0000-000030000000}"/>
    <cellStyle name="Neutral" xfId="27" builtinId="28" customBuiltin="1"/>
    <cellStyle name="Normal" xfId="0" builtinId="0"/>
    <cellStyle name="Normal 2" xfId="1" xr:uid="{00000000-0005-0000-0000-000033000000}"/>
    <cellStyle name="Normal 3" xfId="18" xr:uid="{00000000-0005-0000-0000-000034000000}"/>
    <cellStyle name="Normal 4" xfId="19" xr:uid="{00000000-0005-0000-0000-000035000000}"/>
    <cellStyle name="Normal 5" xfId="6" xr:uid="{00000000-0005-0000-0000-000036000000}"/>
    <cellStyle name="Normal 5 2" xfId="64" xr:uid="{00000000-0005-0000-0000-000037000000}"/>
    <cellStyle name="Normal 7" xfId="20" xr:uid="{00000000-0005-0000-0000-000038000000}"/>
    <cellStyle name="Normal 8" xfId="21" xr:uid="{00000000-0005-0000-0000-000039000000}"/>
    <cellStyle name="Normal 8 2" xfId="22" xr:uid="{00000000-0005-0000-0000-00003A000000}"/>
    <cellStyle name="Normal 8 2 2" xfId="3" xr:uid="{00000000-0005-0000-0000-00003B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2000000}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G97"/>
  <sheetViews>
    <sheetView tabSelected="1" zoomScaleNormal="100" workbookViewId="0">
      <selection activeCell="F9" sqref="F9:G97"/>
    </sheetView>
  </sheetViews>
  <sheetFormatPr baseColWidth="10" defaultColWidth="11.5703125" defaultRowHeight="16.5"/>
  <cols>
    <col min="1" max="1" width="8.28515625" style="1" customWidth="1"/>
    <col min="2" max="2" width="27.85546875" style="1" customWidth="1"/>
    <col min="3" max="3" width="43.140625" style="1" customWidth="1"/>
    <col min="4" max="5" width="10.42578125" style="1" customWidth="1"/>
    <col min="6" max="7" width="14.85546875" style="1" customWidth="1"/>
    <col min="8" max="16384" width="11.5703125" style="1"/>
  </cols>
  <sheetData>
    <row r="1" spans="1:7">
      <c r="A1" s="72" t="s">
        <v>4</v>
      </c>
      <c r="B1" s="72"/>
      <c r="C1" s="72"/>
      <c r="D1" s="72"/>
      <c r="E1" s="72"/>
      <c r="F1" s="72"/>
      <c r="G1" s="72"/>
    </row>
    <row r="2" spans="1:7" ht="6" customHeight="1">
      <c r="A2" s="9"/>
      <c r="B2" s="9"/>
      <c r="C2" s="9"/>
      <c r="D2" s="9"/>
      <c r="E2" s="9"/>
      <c r="F2" s="9"/>
      <c r="G2" s="10"/>
    </row>
    <row r="3" spans="1:7">
      <c r="A3" s="73" t="s">
        <v>29</v>
      </c>
      <c r="B3" s="73"/>
      <c r="C3" s="73"/>
      <c r="D3" s="73"/>
      <c r="E3" s="73"/>
      <c r="F3" s="73"/>
      <c r="G3" s="73"/>
    </row>
    <row r="4" spans="1:7">
      <c r="A4" s="11"/>
      <c r="B4" s="11"/>
      <c r="C4" s="2"/>
      <c r="D4" s="2"/>
      <c r="E4" s="11"/>
      <c r="F4" s="11"/>
      <c r="G4" s="11"/>
    </row>
    <row r="5" spans="1:7">
      <c r="A5" s="24" t="s">
        <v>7</v>
      </c>
      <c r="B5" s="16" t="s">
        <v>68</v>
      </c>
      <c r="C5" s="16" t="s">
        <v>84</v>
      </c>
      <c r="D5" s="3"/>
      <c r="F5" s="6"/>
      <c r="G5" s="25" t="s">
        <v>269</v>
      </c>
    </row>
    <row r="6" spans="1:7" ht="6" customHeight="1">
      <c r="A6" s="11"/>
      <c r="B6" s="11"/>
      <c r="C6" s="11"/>
      <c r="D6" s="11"/>
      <c r="E6" s="11"/>
      <c r="F6" s="11"/>
      <c r="G6" s="11"/>
    </row>
    <row r="7" spans="1:7" s="5" customFormat="1" ht="23.45" customHeight="1">
      <c r="A7" s="74" t="s">
        <v>0</v>
      </c>
      <c r="B7" s="74" t="s">
        <v>30</v>
      </c>
      <c r="C7" s="74" t="s">
        <v>31</v>
      </c>
      <c r="D7" s="75" t="s">
        <v>32</v>
      </c>
      <c r="E7" s="75" t="s">
        <v>33</v>
      </c>
      <c r="F7" s="74" t="s">
        <v>34</v>
      </c>
      <c r="G7" s="74"/>
    </row>
    <row r="8" spans="1:7" s="5" customFormat="1" ht="23.45" customHeight="1">
      <c r="A8" s="74"/>
      <c r="B8" s="74"/>
      <c r="C8" s="74"/>
      <c r="D8" s="75"/>
      <c r="E8" s="75"/>
      <c r="F8" s="20" t="s">
        <v>35</v>
      </c>
      <c r="G8" s="20" t="s">
        <v>36</v>
      </c>
    </row>
    <row r="9" spans="1:7" s="2" customFormat="1">
      <c r="A9" s="58">
        <v>1</v>
      </c>
      <c r="B9" s="12" t="s">
        <v>118</v>
      </c>
      <c r="C9" s="12" t="s">
        <v>167</v>
      </c>
      <c r="D9" s="62">
        <v>1000</v>
      </c>
      <c r="E9" s="62">
        <v>1000</v>
      </c>
      <c r="F9" s="63" t="s">
        <v>146</v>
      </c>
      <c r="G9" s="64" t="s">
        <v>160</v>
      </c>
    </row>
    <row r="10" spans="1:7">
      <c r="A10" s="58">
        <v>2</v>
      </c>
      <c r="B10" s="12" t="s">
        <v>128</v>
      </c>
      <c r="C10" s="12" t="s">
        <v>168</v>
      </c>
      <c r="D10" s="62">
        <v>1200</v>
      </c>
      <c r="E10" s="62">
        <v>1200</v>
      </c>
      <c r="F10" s="63" t="s">
        <v>146</v>
      </c>
      <c r="G10" s="64" t="s">
        <v>160</v>
      </c>
    </row>
    <row r="11" spans="1:7">
      <c r="A11" s="58">
        <v>3</v>
      </c>
      <c r="B11" s="12" t="s">
        <v>164</v>
      </c>
      <c r="C11" s="12" t="s">
        <v>169</v>
      </c>
      <c r="D11" s="62">
        <v>930</v>
      </c>
      <c r="E11" s="62">
        <v>930</v>
      </c>
      <c r="F11" s="63" t="s">
        <v>146</v>
      </c>
      <c r="G11" s="64" t="s">
        <v>160</v>
      </c>
    </row>
    <row r="12" spans="1:7">
      <c r="A12" s="58">
        <v>4</v>
      </c>
      <c r="B12" s="12" t="s">
        <v>122</v>
      </c>
      <c r="C12" s="12" t="s">
        <v>170</v>
      </c>
      <c r="D12" s="62">
        <v>500</v>
      </c>
      <c r="E12" s="62">
        <v>500</v>
      </c>
      <c r="F12" s="63" t="s">
        <v>146</v>
      </c>
      <c r="G12" s="64" t="s">
        <v>160</v>
      </c>
    </row>
    <row r="13" spans="1:7">
      <c r="A13" s="58">
        <v>5</v>
      </c>
      <c r="B13" s="12" t="s">
        <v>171</v>
      </c>
      <c r="C13" s="12" t="s">
        <v>172</v>
      </c>
      <c r="D13" s="62">
        <v>1500</v>
      </c>
      <c r="E13" s="62">
        <v>1500</v>
      </c>
      <c r="F13" s="63" t="s">
        <v>146</v>
      </c>
      <c r="G13" s="64" t="s">
        <v>160</v>
      </c>
    </row>
    <row r="14" spans="1:7">
      <c r="A14" s="58">
        <v>6</v>
      </c>
      <c r="B14" s="12" t="s">
        <v>145</v>
      </c>
      <c r="C14" s="12" t="s">
        <v>173</v>
      </c>
      <c r="D14" s="62">
        <v>3314</v>
      </c>
      <c r="E14" s="62">
        <v>3314</v>
      </c>
      <c r="F14" s="63" t="s">
        <v>146</v>
      </c>
      <c r="G14" s="64" t="s">
        <v>160</v>
      </c>
    </row>
    <row r="15" spans="1:7">
      <c r="A15" s="58">
        <v>7</v>
      </c>
      <c r="B15" s="12" t="s">
        <v>137</v>
      </c>
      <c r="C15" s="12" t="s">
        <v>174</v>
      </c>
      <c r="D15" s="62">
        <v>1500</v>
      </c>
      <c r="E15" s="62">
        <v>1500</v>
      </c>
      <c r="F15" s="63" t="s">
        <v>146</v>
      </c>
      <c r="G15" s="64" t="s">
        <v>160</v>
      </c>
    </row>
    <row r="16" spans="1:7">
      <c r="A16" s="58">
        <v>8</v>
      </c>
      <c r="B16" s="12" t="s">
        <v>175</v>
      </c>
      <c r="C16" s="12" t="s">
        <v>176</v>
      </c>
      <c r="D16" s="62">
        <v>930</v>
      </c>
      <c r="E16" s="62">
        <v>930</v>
      </c>
      <c r="F16" s="63" t="s">
        <v>146</v>
      </c>
      <c r="G16" s="64" t="s">
        <v>160</v>
      </c>
    </row>
    <row r="17" spans="1:7">
      <c r="A17" s="58">
        <v>9</v>
      </c>
      <c r="B17" s="12" t="s">
        <v>116</v>
      </c>
      <c r="C17" s="12" t="s">
        <v>177</v>
      </c>
      <c r="D17" s="62">
        <v>1500</v>
      </c>
      <c r="E17" s="62">
        <v>1500</v>
      </c>
      <c r="F17" s="63" t="s">
        <v>146</v>
      </c>
      <c r="G17" s="64" t="s">
        <v>160</v>
      </c>
    </row>
    <row r="18" spans="1:7">
      <c r="A18" s="58">
        <v>10</v>
      </c>
      <c r="B18" s="12" t="s">
        <v>163</v>
      </c>
      <c r="C18" s="12" t="s">
        <v>178</v>
      </c>
      <c r="D18" s="62">
        <v>930</v>
      </c>
      <c r="E18" s="62">
        <v>930</v>
      </c>
      <c r="F18" s="63" t="s">
        <v>146</v>
      </c>
      <c r="G18" s="64" t="s">
        <v>160</v>
      </c>
    </row>
    <row r="19" spans="1:7">
      <c r="A19" s="58">
        <v>11</v>
      </c>
      <c r="B19" s="12" t="s">
        <v>119</v>
      </c>
      <c r="C19" s="12" t="s">
        <v>179</v>
      </c>
      <c r="D19" s="62">
        <v>930</v>
      </c>
      <c r="E19" s="62">
        <v>930</v>
      </c>
      <c r="F19" s="63" t="s">
        <v>146</v>
      </c>
      <c r="G19" s="64" t="s">
        <v>160</v>
      </c>
    </row>
    <row r="20" spans="1:7">
      <c r="A20" s="58">
        <v>12</v>
      </c>
      <c r="B20" s="12" t="s">
        <v>139</v>
      </c>
      <c r="C20" s="12" t="s">
        <v>180</v>
      </c>
      <c r="D20" s="62">
        <v>1200</v>
      </c>
      <c r="E20" s="62">
        <v>1200</v>
      </c>
      <c r="F20" s="63" t="s">
        <v>146</v>
      </c>
      <c r="G20" s="64" t="s">
        <v>160</v>
      </c>
    </row>
    <row r="21" spans="1:7">
      <c r="A21" s="58">
        <v>13</v>
      </c>
      <c r="B21" s="12" t="s">
        <v>133</v>
      </c>
      <c r="C21" s="12" t="s">
        <v>181</v>
      </c>
      <c r="D21" s="62">
        <v>1500</v>
      </c>
      <c r="E21" s="62">
        <v>1500</v>
      </c>
      <c r="F21" s="63" t="s">
        <v>146</v>
      </c>
      <c r="G21" s="64" t="s">
        <v>160</v>
      </c>
    </row>
    <row r="22" spans="1:7">
      <c r="A22" s="58">
        <v>14</v>
      </c>
      <c r="B22" s="12" t="s">
        <v>125</v>
      </c>
      <c r="C22" s="12" t="s">
        <v>182</v>
      </c>
      <c r="D22" s="62">
        <v>930</v>
      </c>
      <c r="E22" s="62">
        <v>930</v>
      </c>
      <c r="F22" s="63" t="s">
        <v>146</v>
      </c>
      <c r="G22" s="64" t="s">
        <v>160</v>
      </c>
    </row>
    <row r="23" spans="1:7">
      <c r="A23" s="58">
        <v>15</v>
      </c>
      <c r="B23" s="12" t="s">
        <v>140</v>
      </c>
      <c r="C23" s="12" t="s">
        <v>183</v>
      </c>
      <c r="D23" s="62">
        <v>1000</v>
      </c>
      <c r="E23" s="62">
        <v>1000</v>
      </c>
      <c r="F23" s="63" t="s">
        <v>146</v>
      </c>
      <c r="G23" s="64" t="s">
        <v>160</v>
      </c>
    </row>
    <row r="24" spans="1:7">
      <c r="A24" s="58">
        <v>16</v>
      </c>
      <c r="B24" s="12" t="s">
        <v>129</v>
      </c>
      <c r="C24" s="12" t="s">
        <v>184</v>
      </c>
      <c r="D24" s="62">
        <v>1000</v>
      </c>
      <c r="E24" s="62">
        <v>1000</v>
      </c>
      <c r="F24" s="63" t="s">
        <v>146</v>
      </c>
      <c r="G24" s="64" t="s">
        <v>160</v>
      </c>
    </row>
    <row r="25" spans="1:7">
      <c r="A25" s="58">
        <v>17</v>
      </c>
      <c r="B25" s="12" t="s">
        <v>130</v>
      </c>
      <c r="C25" s="12" t="s">
        <v>185</v>
      </c>
      <c r="D25" s="62">
        <v>1500</v>
      </c>
      <c r="E25" s="62">
        <v>1500</v>
      </c>
      <c r="F25" s="63" t="s">
        <v>146</v>
      </c>
      <c r="G25" s="64" t="s">
        <v>160</v>
      </c>
    </row>
    <row r="26" spans="1:7">
      <c r="A26" s="58">
        <v>18</v>
      </c>
      <c r="B26" s="12" t="s">
        <v>134</v>
      </c>
      <c r="C26" s="12" t="s">
        <v>186</v>
      </c>
      <c r="D26" s="62">
        <v>3000</v>
      </c>
      <c r="E26" s="62">
        <v>3000</v>
      </c>
      <c r="F26" s="63" t="s">
        <v>146</v>
      </c>
      <c r="G26" s="64" t="s">
        <v>160</v>
      </c>
    </row>
    <row r="27" spans="1:7">
      <c r="A27" s="58">
        <v>19</v>
      </c>
      <c r="B27" s="12" t="s">
        <v>131</v>
      </c>
      <c r="C27" s="12" t="s">
        <v>187</v>
      </c>
      <c r="D27" s="62">
        <v>1500</v>
      </c>
      <c r="E27" s="62">
        <v>1500</v>
      </c>
      <c r="F27" s="63" t="s">
        <v>146</v>
      </c>
      <c r="G27" s="64" t="s">
        <v>160</v>
      </c>
    </row>
    <row r="28" spans="1:7">
      <c r="A28" s="58">
        <v>20</v>
      </c>
      <c r="B28" s="12" t="s">
        <v>136</v>
      </c>
      <c r="C28" s="12" t="s">
        <v>188</v>
      </c>
      <c r="D28" s="62">
        <v>1200</v>
      </c>
      <c r="E28" s="62">
        <v>1200</v>
      </c>
      <c r="F28" s="63" t="s">
        <v>146</v>
      </c>
      <c r="G28" s="64" t="s">
        <v>160</v>
      </c>
    </row>
    <row r="29" spans="1:7">
      <c r="A29" s="58">
        <v>21</v>
      </c>
      <c r="B29" s="12" t="s">
        <v>142</v>
      </c>
      <c r="C29" s="12" t="s">
        <v>189</v>
      </c>
      <c r="D29" s="62">
        <v>2000</v>
      </c>
      <c r="E29" s="62">
        <v>2000</v>
      </c>
      <c r="F29" s="63" t="s">
        <v>146</v>
      </c>
      <c r="G29" s="64" t="s">
        <v>160</v>
      </c>
    </row>
    <row r="30" spans="1:7">
      <c r="A30" s="58">
        <v>22</v>
      </c>
      <c r="B30" s="12" t="s">
        <v>135</v>
      </c>
      <c r="C30" s="12" t="s">
        <v>190</v>
      </c>
      <c r="D30" s="62">
        <v>2000</v>
      </c>
      <c r="E30" s="62">
        <v>2000</v>
      </c>
      <c r="F30" s="63" t="s">
        <v>146</v>
      </c>
      <c r="G30" s="64" t="s">
        <v>160</v>
      </c>
    </row>
    <row r="31" spans="1:7">
      <c r="A31" s="58">
        <v>23</v>
      </c>
      <c r="B31" s="12" t="s">
        <v>123</v>
      </c>
      <c r="C31" s="12" t="s">
        <v>191</v>
      </c>
      <c r="D31" s="62">
        <v>1700</v>
      </c>
      <c r="E31" s="62">
        <v>1700</v>
      </c>
      <c r="F31" s="63" t="s">
        <v>146</v>
      </c>
      <c r="G31" s="64" t="s">
        <v>160</v>
      </c>
    </row>
    <row r="32" spans="1:7">
      <c r="A32" s="58">
        <v>24</v>
      </c>
      <c r="B32" s="12" t="s">
        <v>115</v>
      </c>
      <c r="C32" s="12" t="s">
        <v>192</v>
      </c>
      <c r="D32" s="62">
        <v>1000</v>
      </c>
      <c r="E32" s="62">
        <v>1000</v>
      </c>
      <c r="F32" s="63" t="s">
        <v>146</v>
      </c>
      <c r="G32" s="64" t="s">
        <v>160</v>
      </c>
    </row>
    <row r="33" spans="1:7">
      <c r="A33" s="58">
        <v>25</v>
      </c>
      <c r="B33" s="12" t="s">
        <v>114</v>
      </c>
      <c r="C33" s="12" t="s">
        <v>193</v>
      </c>
      <c r="D33" s="62">
        <v>1000</v>
      </c>
      <c r="E33" s="62">
        <v>1000</v>
      </c>
      <c r="F33" s="63" t="s">
        <v>146</v>
      </c>
      <c r="G33" s="64" t="s">
        <v>160</v>
      </c>
    </row>
    <row r="34" spans="1:7">
      <c r="A34" s="58">
        <v>26</v>
      </c>
      <c r="B34" s="12" t="s">
        <v>194</v>
      </c>
      <c r="C34" s="12" t="s">
        <v>195</v>
      </c>
      <c r="D34" s="62">
        <v>1200</v>
      </c>
      <c r="E34" s="62">
        <v>1200</v>
      </c>
      <c r="F34" s="63" t="s">
        <v>146</v>
      </c>
      <c r="G34" s="64" t="s">
        <v>160</v>
      </c>
    </row>
    <row r="35" spans="1:7">
      <c r="A35" s="58">
        <v>27</v>
      </c>
      <c r="B35" s="12" t="s">
        <v>138</v>
      </c>
      <c r="C35" s="12" t="s">
        <v>196</v>
      </c>
      <c r="D35" s="62">
        <v>1200</v>
      </c>
      <c r="E35" s="62">
        <v>1200</v>
      </c>
      <c r="F35" s="63" t="s">
        <v>146</v>
      </c>
      <c r="G35" s="64" t="s">
        <v>160</v>
      </c>
    </row>
    <row r="36" spans="1:7">
      <c r="A36" s="58">
        <v>28</v>
      </c>
      <c r="B36" s="12" t="s">
        <v>144</v>
      </c>
      <c r="C36" s="12" t="s">
        <v>197</v>
      </c>
      <c r="D36" s="62">
        <v>930</v>
      </c>
      <c r="E36" s="62">
        <v>930</v>
      </c>
      <c r="F36" s="63" t="s">
        <v>146</v>
      </c>
      <c r="G36" s="64" t="s">
        <v>160</v>
      </c>
    </row>
    <row r="37" spans="1:7">
      <c r="A37" s="58">
        <v>29</v>
      </c>
      <c r="B37" s="12" t="s">
        <v>126</v>
      </c>
      <c r="C37" s="12" t="s">
        <v>198</v>
      </c>
      <c r="D37" s="62">
        <v>1000</v>
      </c>
      <c r="E37" s="62">
        <v>1000</v>
      </c>
      <c r="F37" s="63" t="s">
        <v>146</v>
      </c>
      <c r="G37" s="64" t="s">
        <v>160</v>
      </c>
    </row>
    <row r="38" spans="1:7">
      <c r="A38" s="58">
        <v>30</v>
      </c>
      <c r="B38" s="12" t="s">
        <v>199</v>
      </c>
      <c r="C38" s="12" t="s">
        <v>200</v>
      </c>
      <c r="D38" s="62">
        <v>1000</v>
      </c>
      <c r="E38" s="62">
        <v>1000</v>
      </c>
      <c r="F38" s="63" t="s">
        <v>146</v>
      </c>
      <c r="G38" s="64" t="s">
        <v>160</v>
      </c>
    </row>
    <row r="39" spans="1:7">
      <c r="A39" s="58">
        <v>31</v>
      </c>
      <c r="B39" s="12" t="s">
        <v>121</v>
      </c>
      <c r="C39" s="12" t="s">
        <v>201</v>
      </c>
      <c r="D39" s="62">
        <v>1500</v>
      </c>
      <c r="E39" s="62">
        <v>1500</v>
      </c>
      <c r="F39" s="63" t="s">
        <v>146</v>
      </c>
      <c r="G39" s="64" t="s">
        <v>160</v>
      </c>
    </row>
    <row r="40" spans="1:7">
      <c r="A40" s="58">
        <v>32</v>
      </c>
      <c r="B40" s="12" t="s">
        <v>117</v>
      </c>
      <c r="C40" s="12" t="s">
        <v>202</v>
      </c>
      <c r="D40" s="62">
        <v>1200</v>
      </c>
      <c r="E40" s="62">
        <v>1200</v>
      </c>
      <c r="F40" s="63" t="s">
        <v>146</v>
      </c>
      <c r="G40" s="64" t="s">
        <v>160</v>
      </c>
    </row>
    <row r="41" spans="1:7">
      <c r="A41" s="58">
        <v>33</v>
      </c>
      <c r="B41" s="12" t="s">
        <v>141</v>
      </c>
      <c r="C41" s="12" t="s">
        <v>203</v>
      </c>
      <c r="D41" s="62">
        <v>1500</v>
      </c>
      <c r="E41" s="62">
        <v>1500</v>
      </c>
      <c r="F41" s="63" t="s">
        <v>146</v>
      </c>
      <c r="G41" s="64" t="s">
        <v>160</v>
      </c>
    </row>
    <row r="42" spans="1:7">
      <c r="A42" s="58">
        <v>34</v>
      </c>
      <c r="B42" s="12" t="s">
        <v>120</v>
      </c>
      <c r="C42" s="12" t="s">
        <v>204</v>
      </c>
      <c r="D42" s="62">
        <v>930</v>
      </c>
      <c r="E42" s="62">
        <v>930</v>
      </c>
      <c r="F42" s="63" t="s">
        <v>146</v>
      </c>
      <c r="G42" s="64" t="s">
        <v>160</v>
      </c>
    </row>
    <row r="43" spans="1:7">
      <c r="A43" s="58">
        <v>35</v>
      </c>
      <c r="B43" s="12" t="s">
        <v>124</v>
      </c>
      <c r="C43" s="12" t="s">
        <v>205</v>
      </c>
      <c r="D43" s="62">
        <v>1500</v>
      </c>
      <c r="E43" s="62">
        <v>1500</v>
      </c>
      <c r="F43" s="63" t="s">
        <v>146</v>
      </c>
      <c r="G43" s="64" t="s">
        <v>160</v>
      </c>
    </row>
    <row r="44" spans="1:7">
      <c r="A44" s="58">
        <v>36</v>
      </c>
      <c r="B44" s="12" t="s">
        <v>206</v>
      </c>
      <c r="C44" s="12" t="s">
        <v>207</v>
      </c>
      <c r="D44" s="62">
        <v>1400</v>
      </c>
      <c r="E44" s="62">
        <v>1400</v>
      </c>
      <c r="F44" s="63" t="s">
        <v>146</v>
      </c>
      <c r="G44" s="64" t="s">
        <v>160</v>
      </c>
    </row>
    <row r="45" spans="1:7">
      <c r="A45" s="58">
        <v>37</v>
      </c>
      <c r="B45" s="12" t="s">
        <v>208</v>
      </c>
      <c r="C45" s="12" t="s">
        <v>209</v>
      </c>
      <c r="D45" s="62">
        <v>1500</v>
      </c>
      <c r="E45" s="62">
        <v>1500</v>
      </c>
      <c r="F45" s="63" t="s">
        <v>146</v>
      </c>
      <c r="G45" s="64" t="s">
        <v>160</v>
      </c>
    </row>
    <row r="46" spans="1:7">
      <c r="A46" s="58">
        <v>38</v>
      </c>
      <c r="B46" s="12" t="s">
        <v>210</v>
      </c>
      <c r="C46" s="12" t="s">
        <v>211</v>
      </c>
      <c r="D46" s="62">
        <v>2000</v>
      </c>
      <c r="E46" s="62">
        <v>2000</v>
      </c>
      <c r="F46" s="63" t="s">
        <v>146</v>
      </c>
      <c r="G46" s="64" t="s">
        <v>160</v>
      </c>
    </row>
    <row r="47" spans="1:7">
      <c r="A47" s="58">
        <v>39</v>
      </c>
      <c r="B47" s="12" t="s">
        <v>132</v>
      </c>
      <c r="C47" s="12" t="s">
        <v>212</v>
      </c>
      <c r="D47" s="62">
        <v>1500</v>
      </c>
      <c r="E47" s="62">
        <v>1500</v>
      </c>
      <c r="F47" s="63" t="s">
        <v>146</v>
      </c>
      <c r="G47" s="64" t="s">
        <v>160</v>
      </c>
    </row>
    <row r="48" spans="1:7">
      <c r="A48" s="58">
        <v>40</v>
      </c>
      <c r="B48" s="12" t="s">
        <v>143</v>
      </c>
      <c r="C48" s="12" t="s">
        <v>213</v>
      </c>
      <c r="D48" s="62">
        <v>1000</v>
      </c>
      <c r="E48" s="62">
        <v>1000</v>
      </c>
      <c r="F48" s="63" t="s">
        <v>146</v>
      </c>
      <c r="G48" s="64" t="s">
        <v>160</v>
      </c>
    </row>
    <row r="49" spans="1:7">
      <c r="A49" s="58">
        <v>41</v>
      </c>
      <c r="B49" s="12" t="s">
        <v>127</v>
      </c>
      <c r="C49" s="12" t="s">
        <v>214</v>
      </c>
      <c r="D49" s="62">
        <v>1000</v>
      </c>
      <c r="E49" s="62">
        <v>1000</v>
      </c>
      <c r="F49" s="63" t="s">
        <v>146</v>
      </c>
      <c r="G49" s="64" t="s">
        <v>160</v>
      </c>
    </row>
    <row r="50" spans="1:7">
      <c r="A50" s="58">
        <v>42</v>
      </c>
      <c r="B50" s="12" t="s">
        <v>215</v>
      </c>
      <c r="C50" s="12" t="s">
        <v>216</v>
      </c>
      <c r="D50" s="62">
        <v>1000</v>
      </c>
      <c r="E50" s="62">
        <v>1000</v>
      </c>
      <c r="F50" s="63" t="s">
        <v>146</v>
      </c>
      <c r="G50" s="64" t="s">
        <v>160</v>
      </c>
    </row>
    <row r="51" spans="1:7">
      <c r="A51" s="58">
        <v>43</v>
      </c>
      <c r="B51" s="12" t="s">
        <v>134</v>
      </c>
      <c r="C51" s="12" t="s">
        <v>217</v>
      </c>
      <c r="D51" s="62">
        <v>3000</v>
      </c>
      <c r="E51" s="62">
        <v>3000</v>
      </c>
      <c r="F51" s="65" t="s">
        <v>218</v>
      </c>
      <c r="G51" s="65" t="s">
        <v>219</v>
      </c>
    </row>
    <row r="52" spans="1:7">
      <c r="A52" s="58">
        <v>44</v>
      </c>
      <c r="B52" s="12" t="s">
        <v>138</v>
      </c>
      <c r="C52" s="12" t="s">
        <v>220</v>
      </c>
      <c r="D52" s="62">
        <v>1200</v>
      </c>
      <c r="E52" s="62">
        <v>1200</v>
      </c>
      <c r="F52" s="65" t="s">
        <v>218</v>
      </c>
      <c r="G52" s="65" t="s">
        <v>219</v>
      </c>
    </row>
    <row r="53" spans="1:7">
      <c r="A53" s="58">
        <v>45</v>
      </c>
      <c r="B53" s="12" t="s">
        <v>137</v>
      </c>
      <c r="C53" s="12" t="s">
        <v>221</v>
      </c>
      <c r="D53" s="62">
        <v>1500</v>
      </c>
      <c r="E53" s="62">
        <v>1500</v>
      </c>
      <c r="F53" s="65" t="s">
        <v>218</v>
      </c>
      <c r="G53" s="65" t="s">
        <v>219</v>
      </c>
    </row>
    <row r="54" spans="1:7">
      <c r="A54" s="58">
        <v>46</v>
      </c>
      <c r="B54" s="12" t="s">
        <v>136</v>
      </c>
      <c r="C54" s="12" t="s">
        <v>222</v>
      </c>
      <c r="D54" s="62">
        <v>1200</v>
      </c>
      <c r="E54" s="62">
        <v>1200</v>
      </c>
      <c r="F54" s="65" t="s">
        <v>218</v>
      </c>
      <c r="G54" s="65" t="s">
        <v>219</v>
      </c>
    </row>
    <row r="55" spans="1:7">
      <c r="A55" s="58">
        <v>47</v>
      </c>
      <c r="B55" s="12" t="s">
        <v>135</v>
      </c>
      <c r="C55" s="12" t="s">
        <v>223</v>
      </c>
      <c r="D55" s="62">
        <v>2000</v>
      </c>
      <c r="E55" s="62">
        <v>2000</v>
      </c>
      <c r="F55" s="65" t="s">
        <v>218</v>
      </c>
      <c r="G55" s="65" t="s">
        <v>219</v>
      </c>
    </row>
    <row r="56" spans="1:7">
      <c r="A56" s="58">
        <v>48</v>
      </c>
      <c r="B56" s="12" t="s">
        <v>142</v>
      </c>
      <c r="C56" s="12" t="s">
        <v>224</v>
      </c>
      <c r="D56" s="62">
        <v>2000</v>
      </c>
      <c r="E56" s="62">
        <v>2000</v>
      </c>
      <c r="F56" s="65" t="s">
        <v>218</v>
      </c>
      <c r="G56" s="65" t="s">
        <v>219</v>
      </c>
    </row>
    <row r="57" spans="1:7">
      <c r="A57" s="58">
        <v>49</v>
      </c>
      <c r="B57" s="12" t="s">
        <v>120</v>
      </c>
      <c r="C57" s="12" t="s">
        <v>225</v>
      </c>
      <c r="D57" s="62">
        <v>930</v>
      </c>
      <c r="E57" s="62">
        <v>930</v>
      </c>
      <c r="F57" s="65" t="s">
        <v>218</v>
      </c>
      <c r="G57" s="65" t="s">
        <v>219</v>
      </c>
    </row>
    <row r="58" spans="1:7">
      <c r="A58" s="58">
        <v>50</v>
      </c>
      <c r="B58" s="12" t="s">
        <v>132</v>
      </c>
      <c r="C58" s="12" t="s">
        <v>226</v>
      </c>
      <c r="D58" s="62">
        <v>1500</v>
      </c>
      <c r="E58" s="62">
        <v>1500</v>
      </c>
      <c r="F58" s="65" t="s">
        <v>218</v>
      </c>
      <c r="G58" s="65" t="s">
        <v>219</v>
      </c>
    </row>
    <row r="59" spans="1:7">
      <c r="A59" s="58">
        <v>51</v>
      </c>
      <c r="B59" s="12" t="s">
        <v>133</v>
      </c>
      <c r="C59" s="12" t="s">
        <v>227</v>
      </c>
      <c r="D59" s="62">
        <v>1500</v>
      </c>
      <c r="E59" s="62">
        <v>1500</v>
      </c>
      <c r="F59" s="65" t="s">
        <v>218</v>
      </c>
      <c r="G59" s="65" t="s">
        <v>219</v>
      </c>
    </row>
    <row r="60" spans="1:7">
      <c r="A60" s="58">
        <v>52</v>
      </c>
      <c r="B60" s="12" t="s">
        <v>130</v>
      </c>
      <c r="C60" s="12" t="s">
        <v>228</v>
      </c>
      <c r="D60" s="62">
        <v>1500</v>
      </c>
      <c r="E60" s="62">
        <v>1500</v>
      </c>
      <c r="F60" s="65" t="s">
        <v>218</v>
      </c>
      <c r="G60" s="65" t="s">
        <v>219</v>
      </c>
    </row>
    <row r="61" spans="1:7">
      <c r="A61" s="58">
        <v>53</v>
      </c>
      <c r="B61" s="12" t="s">
        <v>116</v>
      </c>
      <c r="C61" s="12" t="s">
        <v>229</v>
      </c>
      <c r="D61" s="62">
        <v>1500</v>
      </c>
      <c r="E61" s="62">
        <v>1500</v>
      </c>
      <c r="F61" s="65" t="s">
        <v>218</v>
      </c>
      <c r="G61" s="65" t="s">
        <v>219</v>
      </c>
    </row>
    <row r="62" spans="1:7">
      <c r="A62" s="58">
        <v>54</v>
      </c>
      <c r="B62" s="12" t="s">
        <v>131</v>
      </c>
      <c r="C62" s="12" t="s">
        <v>230</v>
      </c>
      <c r="D62" s="62">
        <v>1500</v>
      </c>
      <c r="E62" s="62">
        <v>1500</v>
      </c>
      <c r="F62" s="65" t="s">
        <v>218</v>
      </c>
      <c r="G62" s="65" t="s">
        <v>219</v>
      </c>
    </row>
    <row r="63" spans="1:7">
      <c r="A63" s="58">
        <v>55</v>
      </c>
      <c r="B63" s="12" t="s">
        <v>215</v>
      </c>
      <c r="C63" s="12" t="s">
        <v>231</v>
      </c>
      <c r="D63" s="62">
        <v>1000</v>
      </c>
      <c r="E63" s="62">
        <v>1000</v>
      </c>
      <c r="F63" s="65" t="s">
        <v>218</v>
      </c>
      <c r="G63" s="65" t="s">
        <v>219</v>
      </c>
    </row>
    <row r="64" spans="1:7">
      <c r="A64" s="58">
        <v>56</v>
      </c>
      <c r="B64" s="12" t="s">
        <v>124</v>
      </c>
      <c r="C64" s="12" t="s">
        <v>232</v>
      </c>
      <c r="D64" s="62">
        <v>1500</v>
      </c>
      <c r="E64" s="62">
        <v>1500</v>
      </c>
      <c r="F64" s="65" t="s">
        <v>218</v>
      </c>
      <c r="G64" s="65" t="s">
        <v>219</v>
      </c>
    </row>
    <row r="65" spans="1:7">
      <c r="A65" s="58">
        <v>57</v>
      </c>
      <c r="B65" s="12" t="s">
        <v>126</v>
      </c>
      <c r="C65" s="12" t="s">
        <v>233</v>
      </c>
      <c r="D65" s="62">
        <v>1000</v>
      </c>
      <c r="E65" s="62">
        <v>1000</v>
      </c>
      <c r="F65" s="65" t="s">
        <v>218</v>
      </c>
      <c r="G65" s="65" t="s">
        <v>219</v>
      </c>
    </row>
    <row r="66" spans="1:7">
      <c r="A66" s="58">
        <v>58</v>
      </c>
      <c r="B66" s="12" t="s">
        <v>206</v>
      </c>
      <c r="C66" s="12" t="s">
        <v>234</v>
      </c>
      <c r="D66" s="62">
        <v>1400</v>
      </c>
      <c r="E66" s="62">
        <v>1400</v>
      </c>
      <c r="F66" s="65" t="s">
        <v>218</v>
      </c>
      <c r="G66" s="65" t="s">
        <v>219</v>
      </c>
    </row>
    <row r="67" spans="1:7">
      <c r="A67" s="58">
        <v>59</v>
      </c>
      <c r="B67" s="12" t="s">
        <v>115</v>
      </c>
      <c r="C67" s="12" t="s">
        <v>235</v>
      </c>
      <c r="D67" s="62">
        <v>1000</v>
      </c>
      <c r="E67" s="62">
        <v>1000</v>
      </c>
      <c r="F67" s="65" t="s">
        <v>218</v>
      </c>
      <c r="G67" s="65" t="s">
        <v>219</v>
      </c>
    </row>
    <row r="68" spans="1:7">
      <c r="A68" s="58">
        <v>60</v>
      </c>
      <c r="B68" s="12" t="s">
        <v>127</v>
      </c>
      <c r="C68" s="12" t="s">
        <v>236</v>
      </c>
      <c r="D68" s="62">
        <v>1000</v>
      </c>
      <c r="E68" s="62">
        <v>1000</v>
      </c>
      <c r="F68" s="65" t="s">
        <v>218</v>
      </c>
      <c r="G68" s="65" t="s">
        <v>219</v>
      </c>
    </row>
    <row r="69" spans="1:7">
      <c r="A69" s="58">
        <v>61</v>
      </c>
      <c r="B69" s="12" t="s">
        <v>114</v>
      </c>
      <c r="C69" s="12" t="s">
        <v>237</v>
      </c>
      <c r="D69" s="62">
        <v>1000</v>
      </c>
      <c r="E69" s="62">
        <v>1000</v>
      </c>
      <c r="F69" s="65" t="s">
        <v>218</v>
      </c>
      <c r="G69" s="65" t="s">
        <v>219</v>
      </c>
    </row>
    <row r="70" spans="1:7">
      <c r="A70" s="58">
        <v>62</v>
      </c>
      <c r="B70" s="12" t="s">
        <v>199</v>
      </c>
      <c r="C70" s="12" t="s">
        <v>238</v>
      </c>
      <c r="D70" s="62">
        <v>1000</v>
      </c>
      <c r="E70" s="62">
        <v>1000</v>
      </c>
      <c r="F70" s="65" t="s">
        <v>218</v>
      </c>
      <c r="G70" s="65" t="s">
        <v>219</v>
      </c>
    </row>
    <row r="71" spans="1:7">
      <c r="A71" s="58">
        <v>63</v>
      </c>
      <c r="B71" s="12" t="s">
        <v>140</v>
      </c>
      <c r="C71" s="12" t="s">
        <v>239</v>
      </c>
      <c r="D71" s="62">
        <v>1200</v>
      </c>
      <c r="E71" s="62">
        <v>1200</v>
      </c>
      <c r="F71" s="65" t="s">
        <v>218</v>
      </c>
      <c r="G71" s="65" t="s">
        <v>219</v>
      </c>
    </row>
    <row r="72" spans="1:7">
      <c r="A72" s="58">
        <v>64</v>
      </c>
      <c r="B72" s="12" t="s">
        <v>128</v>
      </c>
      <c r="C72" s="12" t="s">
        <v>240</v>
      </c>
      <c r="D72" s="62">
        <v>1200</v>
      </c>
      <c r="E72" s="62">
        <v>1200</v>
      </c>
      <c r="F72" s="65" t="s">
        <v>218</v>
      </c>
      <c r="G72" s="65" t="s">
        <v>219</v>
      </c>
    </row>
    <row r="73" spans="1:7">
      <c r="A73" s="58">
        <v>65</v>
      </c>
      <c r="B73" s="12" t="s">
        <v>117</v>
      </c>
      <c r="C73" s="12" t="s">
        <v>241</v>
      </c>
      <c r="D73" s="62">
        <v>1200</v>
      </c>
      <c r="E73" s="62">
        <v>1200</v>
      </c>
      <c r="F73" s="65" t="s">
        <v>218</v>
      </c>
      <c r="G73" s="65" t="s">
        <v>219</v>
      </c>
    </row>
    <row r="74" spans="1:7">
      <c r="A74" s="58">
        <v>66</v>
      </c>
      <c r="B74" s="12" t="s">
        <v>139</v>
      </c>
      <c r="C74" s="12" t="s">
        <v>242</v>
      </c>
      <c r="D74" s="62">
        <v>1200</v>
      </c>
      <c r="E74" s="62">
        <v>1200</v>
      </c>
      <c r="F74" s="65" t="s">
        <v>218</v>
      </c>
      <c r="G74" s="65" t="s">
        <v>219</v>
      </c>
    </row>
    <row r="75" spans="1:7">
      <c r="A75" s="58">
        <v>67</v>
      </c>
      <c r="B75" s="12" t="s">
        <v>118</v>
      </c>
      <c r="C75" s="12" t="s">
        <v>243</v>
      </c>
      <c r="D75" s="62">
        <v>1000</v>
      </c>
      <c r="E75" s="62">
        <v>1000</v>
      </c>
      <c r="F75" s="65" t="s">
        <v>218</v>
      </c>
      <c r="G75" s="65" t="s">
        <v>219</v>
      </c>
    </row>
    <row r="76" spans="1:7">
      <c r="A76" s="58">
        <v>68</v>
      </c>
      <c r="B76" s="12" t="s">
        <v>210</v>
      </c>
      <c r="C76" s="12" t="s">
        <v>244</v>
      </c>
      <c r="D76" s="62">
        <v>2000</v>
      </c>
      <c r="E76" s="62">
        <v>2000</v>
      </c>
      <c r="F76" s="65" t="s">
        <v>218</v>
      </c>
      <c r="G76" s="65" t="s">
        <v>219</v>
      </c>
    </row>
    <row r="77" spans="1:7">
      <c r="A77" s="58">
        <v>69</v>
      </c>
      <c r="B77" s="12" t="s">
        <v>194</v>
      </c>
      <c r="C77" s="12" t="s">
        <v>245</v>
      </c>
      <c r="D77" s="62">
        <v>1200</v>
      </c>
      <c r="E77" s="62">
        <v>1200</v>
      </c>
      <c r="F77" s="65" t="s">
        <v>218</v>
      </c>
      <c r="G77" s="65" t="s">
        <v>219</v>
      </c>
    </row>
    <row r="78" spans="1:7">
      <c r="A78" s="58">
        <v>70</v>
      </c>
      <c r="B78" s="12" t="s">
        <v>208</v>
      </c>
      <c r="C78" s="12" t="s">
        <v>246</v>
      </c>
      <c r="D78" s="62">
        <v>1500</v>
      </c>
      <c r="E78" s="62">
        <v>1500</v>
      </c>
      <c r="F78" s="65" t="s">
        <v>218</v>
      </c>
      <c r="G78" s="65" t="s">
        <v>219</v>
      </c>
    </row>
    <row r="79" spans="1:7">
      <c r="A79" s="58">
        <v>71</v>
      </c>
      <c r="B79" s="12" t="s">
        <v>171</v>
      </c>
      <c r="C79" s="12" t="s">
        <v>247</v>
      </c>
      <c r="D79" s="62">
        <v>1500</v>
      </c>
      <c r="E79" s="62">
        <v>1500</v>
      </c>
      <c r="F79" s="65" t="s">
        <v>218</v>
      </c>
      <c r="G79" s="65" t="s">
        <v>219</v>
      </c>
    </row>
    <row r="80" spans="1:7">
      <c r="A80" s="58">
        <v>72</v>
      </c>
      <c r="B80" s="12" t="s">
        <v>125</v>
      </c>
      <c r="C80" s="12" t="s">
        <v>248</v>
      </c>
      <c r="D80" s="62">
        <v>930</v>
      </c>
      <c r="E80" s="62">
        <v>930</v>
      </c>
      <c r="F80" s="65" t="s">
        <v>218</v>
      </c>
      <c r="G80" s="65" t="s">
        <v>219</v>
      </c>
    </row>
    <row r="81" spans="1:7">
      <c r="A81" s="58">
        <v>73</v>
      </c>
      <c r="B81" s="12" t="s">
        <v>163</v>
      </c>
      <c r="C81" s="12" t="s">
        <v>249</v>
      </c>
      <c r="D81" s="62">
        <v>930</v>
      </c>
      <c r="E81" s="62">
        <v>930</v>
      </c>
      <c r="F81" s="65" t="s">
        <v>218</v>
      </c>
      <c r="G81" s="65" t="s">
        <v>219</v>
      </c>
    </row>
    <row r="82" spans="1:7">
      <c r="A82" s="58">
        <v>74</v>
      </c>
      <c r="B82" s="12" t="s">
        <v>119</v>
      </c>
      <c r="C82" s="12" t="s">
        <v>250</v>
      </c>
      <c r="D82" s="62">
        <v>930</v>
      </c>
      <c r="E82" s="62">
        <v>930</v>
      </c>
      <c r="F82" s="65" t="s">
        <v>218</v>
      </c>
      <c r="G82" s="65" t="s">
        <v>219</v>
      </c>
    </row>
    <row r="83" spans="1:7">
      <c r="A83" s="58">
        <v>75</v>
      </c>
      <c r="B83" s="12" t="s">
        <v>121</v>
      </c>
      <c r="C83" s="12" t="s">
        <v>251</v>
      </c>
      <c r="D83" s="62">
        <v>1500</v>
      </c>
      <c r="E83" s="62">
        <v>1500</v>
      </c>
      <c r="F83" s="65" t="s">
        <v>218</v>
      </c>
      <c r="G83" s="65" t="s">
        <v>219</v>
      </c>
    </row>
    <row r="84" spans="1:7">
      <c r="A84" s="58">
        <v>76</v>
      </c>
      <c r="B84" s="12" t="s">
        <v>145</v>
      </c>
      <c r="C84" s="12" t="s">
        <v>252</v>
      </c>
      <c r="D84" s="62">
        <v>3314</v>
      </c>
      <c r="E84" s="62">
        <v>3314</v>
      </c>
      <c r="F84" s="65" t="s">
        <v>218</v>
      </c>
      <c r="G84" s="65" t="s">
        <v>219</v>
      </c>
    </row>
    <row r="85" spans="1:7">
      <c r="A85" s="58">
        <v>77</v>
      </c>
      <c r="B85" s="12" t="s">
        <v>122</v>
      </c>
      <c r="C85" s="12" t="s">
        <v>253</v>
      </c>
      <c r="D85" s="62">
        <v>500</v>
      </c>
      <c r="E85" s="62">
        <v>500</v>
      </c>
      <c r="F85" s="65" t="s">
        <v>218</v>
      </c>
      <c r="G85" s="65" t="s">
        <v>219</v>
      </c>
    </row>
    <row r="86" spans="1:7">
      <c r="A86" s="58">
        <v>78</v>
      </c>
      <c r="B86" s="12" t="s">
        <v>175</v>
      </c>
      <c r="C86" s="12" t="s">
        <v>254</v>
      </c>
      <c r="D86" s="62">
        <v>930</v>
      </c>
      <c r="E86" s="62">
        <v>930</v>
      </c>
      <c r="F86" s="65" t="s">
        <v>218</v>
      </c>
      <c r="G86" s="65" t="s">
        <v>219</v>
      </c>
    </row>
    <row r="87" spans="1:7">
      <c r="A87" s="58">
        <v>79</v>
      </c>
      <c r="B87" s="12" t="s">
        <v>143</v>
      </c>
      <c r="C87" s="12" t="s">
        <v>255</v>
      </c>
      <c r="D87" s="62">
        <v>1000</v>
      </c>
      <c r="E87" s="62">
        <v>1000</v>
      </c>
      <c r="F87" s="65" t="s">
        <v>218</v>
      </c>
      <c r="G87" s="65" t="s">
        <v>219</v>
      </c>
    </row>
    <row r="88" spans="1:7">
      <c r="A88" s="58">
        <v>80</v>
      </c>
      <c r="B88" s="12" t="s">
        <v>123</v>
      </c>
      <c r="C88" s="12" t="s">
        <v>256</v>
      </c>
      <c r="D88" s="62">
        <v>1700</v>
      </c>
      <c r="E88" s="62">
        <v>1700</v>
      </c>
      <c r="F88" s="65" t="s">
        <v>218</v>
      </c>
      <c r="G88" s="65" t="s">
        <v>219</v>
      </c>
    </row>
    <row r="89" spans="1:7">
      <c r="A89" s="58">
        <v>81</v>
      </c>
      <c r="B89" s="12" t="s">
        <v>141</v>
      </c>
      <c r="C89" s="12" t="s">
        <v>257</v>
      </c>
      <c r="D89" s="62">
        <v>1500</v>
      </c>
      <c r="E89" s="62">
        <v>1500</v>
      </c>
      <c r="F89" s="65" t="s">
        <v>218</v>
      </c>
      <c r="G89" s="65" t="s">
        <v>219</v>
      </c>
    </row>
    <row r="90" spans="1:7">
      <c r="A90" s="58">
        <v>82</v>
      </c>
      <c r="B90" s="12" t="s">
        <v>164</v>
      </c>
      <c r="C90" s="12" t="s">
        <v>258</v>
      </c>
      <c r="D90" s="62">
        <v>930</v>
      </c>
      <c r="E90" s="62">
        <v>930</v>
      </c>
      <c r="F90" s="65" t="s">
        <v>218</v>
      </c>
      <c r="G90" s="65" t="s">
        <v>219</v>
      </c>
    </row>
    <row r="91" spans="1:7">
      <c r="A91" s="58">
        <v>83</v>
      </c>
      <c r="B91" s="12" t="s">
        <v>144</v>
      </c>
      <c r="C91" s="12" t="s">
        <v>259</v>
      </c>
      <c r="D91" s="62">
        <v>930</v>
      </c>
      <c r="E91" s="62">
        <v>930</v>
      </c>
      <c r="F91" s="65" t="s">
        <v>218</v>
      </c>
      <c r="G91" s="65" t="s">
        <v>219</v>
      </c>
    </row>
    <row r="92" spans="1:7">
      <c r="A92" s="58">
        <v>84</v>
      </c>
      <c r="B92" s="12" t="s">
        <v>129</v>
      </c>
      <c r="C92" s="12" t="s">
        <v>260</v>
      </c>
      <c r="D92" s="62">
        <v>1000</v>
      </c>
      <c r="E92" s="62">
        <v>1000</v>
      </c>
      <c r="F92" s="65" t="s">
        <v>218</v>
      </c>
      <c r="G92" s="65" t="s">
        <v>219</v>
      </c>
    </row>
    <row r="93" spans="1:7">
      <c r="A93" s="58">
        <v>85</v>
      </c>
      <c r="B93" s="12" t="s">
        <v>261</v>
      </c>
      <c r="C93" s="12" t="s">
        <v>262</v>
      </c>
      <c r="D93" s="62">
        <v>4000</v>
      </c>
      <c r="E93" s="62">
        <v>4000</v>
      </c>
      <c r="F93" s="65" t="s">
        <v>218</v>
      </c>
      <c r="G93" s="65" t="s">
        <v>219</v>
      </c>
    </row>
    <row r="94" spans="1:7">
      <c r="A94" s="58">
        <v>86</v>
      </c>
      <c r="B94" s="12" t="s">
        <v>263</v>
      </c>
      <c r="C94" s="12" t="s">
        <v>264</v>
      </c>
      <c r="D94" s="62">
        <v>1000</v>
      </c>
      <c r="E94" s="62">
        <v>1000</v>
      </c>
      <c r="F94" s="65" t="s">
        <v>218</v>
      </c>
      <c r="G94" s="65" t="s">
        <v>219</v>
      </c>
    </row>
    <row r="95" spans="1:7">
      <c r="A95" s="58">
        <v>87</v>
      </c>
      <c r="B95" s="12" t="s">
        <v>265</v>
      </c>
      <c r="C95" s="12" t="s">
        <v>266</v>
      </c>
      <c r="D95" s="62">
        <v>4000</v>
      </c>
      <c r="E95" s="62">
        <v>4000</v>
      </c>
      <c r="F95" s="65" t="s">
        <v>218</v>
      </c>
      <c r="G95" s="65" t="s">
        <v>219</v>
      </c>
    </row>
    <row r="96" spans="1:7">
      <c r="A96" s="58">
        <v>88</v>
      </c>
      <c r="B96" s="12" t="s">
        <v>263</v>
      </c>
      <c r="C96" s="12" t="s">
        <v>267</v>
      </c>
      <c r="D96" s="62">
        <v>1000</v>
      </c>
      <c r="E96" s="62">
        <v>1000</v>
      </c>
      <c r="F96" s="65" t="s">
        <v>218</v>
      </c>
      <c r="G96" s="65" t="s">
        <v>219</v>
      </c>
    </row>
    <row r="97" spans="1:7">
      <c r="A97" s="58">
        <v>89</v>
      </c>
      <c r="B97" s="12" t="s">
        <v>263</v>
      </c>
      <c r="C97" s="12" t="s">
        <v>268</v>
      </c>
      <c r="D97" s="62">
        <v>1000</v>
      </c>
      <c r="E97" s="62">
        <v>1000</v>
      </c>
      <c r="F97" s="65" t="s">
        <v>218</v>
      </c>
      <c r="G97" s="65" t="s">
        <v>219</v>
      </c>
    </row>
  </sheetData>
  <sortState ref="B9:G43">
    <sortCondition ref="B9:B43"/>
  </sortState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J13"/>
  <sheetViews>
    <sheetView workbookViewId="0">
      <selection activeCell="J5" sqref="J5"/>
    </sheetView>
  </sheetViews>
  <sheetFormatPr baseColWidth="10" defaultColWidth="11.5703125" defaultRowHeight="12.75"/>
  <cols>
    <col min="1" max="1" width="3.85546875" style="5" customWidth="1"/>
    <col min="2" max="2" width="13.28515625" style="5" customWidth="1"/>
    <col min="3" max="3" width="22.7109375" style="5" customWidth="1"/>
    <col min="4" max="4" width="12" style="5" bestFit="1" customWidth="1"/>
    <col min="5" max="5" width="34.28515625" style="5" customWidth="1"/>
    <col min="6" max="6" width="10.28515625" style="5" customWidth="1"/>
    <col min="7" max="7" width="7" style="5" customWidth="1"/>
    <col min="8" max="8" width="10.28515625" style="5" customWidth="1"/>
    <col min="9" max="9" width="10.7109375" style="5" customWidth="1"/>
    <col min="10" max="10" width="22.5703125" style="5" customWidth="1"/>
    <col min="11" max="16384" width="11.5703125" style="5"/>
  </cols>
  <sheetData>
    <row r="1" spans="1:10">
      <c r="A1" s="76" t="s">
        <v>5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6" customHeight="1"/>
    <row r="3" spans="1:10">
      <c r="A3" s="76" t="s">
        <v>6</v>
      </c>
      <c r="B3" s="76"/>
      <c r="C3" s="76"/>
      <c r="D3" s="76"/>
      <c r="E3" s="76"/>
      <c r="F3" s="76"/>
      <c r="G3" s="76"/>
      <c r="H3" s="76"/>
      <c r="I3" s="76"/>
      <c r="J3" s="76"/>
    </row>
    <row r="5" spans="1:10">
      <c r="A5" s="24" t="s">
        <v>85</v>
      </c>
      <c r="B5" s="16"/>
      <c r="C5" s="16"/>
      <c r="D5" s="6" t="s">
        <v>84</v>
      </c>
      <c r="F5" s="6"/>
      <c r="I5" s="5" t="s">
        <v>8</v>
      </c>
      <c r="J5" s="25" t="s">
        <v>269</v>
      </c>
    </row>
    <row r="6" spans="1:10" ht="6" customHeight="1"/>
    <row r="7" spans="1:10" ht="36">
      <c r="A7" s="23" t="s">
        <v>0</v>
      </c>
      <c r="B7" s="23" t="s">
        <v>9</v>
      </c>
      <c r="C7" s="23" t="s">
        <v>10</v>
      </c>
      <c r="D7" s="23" t="s">
        <v>1</v>
      </c>
      <c r="E7" s="23" t="s">
        <v>2</v>
      </c>
      <c r="F7" s="23" t="s">
        <v>11</v>
      </c>
      <c r="G7" s="23" t="s">
        <v>12</v>
      </c>
      <c r="H7" s="23" t="s">
        <v>13</v>
      </c>
      <c r="I7" s="23" t="s">
        <v>3</v>
      </c>
      <c r="J7" s="23" t="s">
        <v>14</v>
      </c>
    </row>
    <row r="8" spans="1:10" s="36" customFormat="1" ht="15">
      <c r="A8" s="48">
        <v>1</v>
      </c>
      <c r="B8" s="38" t="s">
        <v>373</v>
      </c>
      <c r="C8" s="38" t="s">
        <v>374</v>
      </c>
      <c r="D8" s="46">
        <v>20562940821</v>
      </c>
      <c r="E8" s="38" t="s">
        <v>371</v>
      </c>
      <c r="F8" s="47">
        <v>24000</v>
      </c>
      <c r="G8" s="48"/>
      <c r="H8" s="49">
        <v>2400</v>
      </c>
      <c r="I8" s="38" t="s">
        <v>368</v>
      </c>
      <c r="J8" s="38" t="str">
        <f>C8</f>
        <v>MATERIAL MEDICO</v>
      </c>
    </row>
    <row r="9" spans="1:10" s="36" customFormat="1" ht="15">
      <c r="A9" s="48">
        <v>2</v>
      </c>
      <c r="B9" s="38" t="s">
        <v>375</v>
      </c>
      <c r="C9" s="38" t="s">
        <v>374</v>
      </c>
      <c r="D9" s="46">
        <v>20562940821</v>
      </c>
      <c r="E9" s="38" t="s">
        <v>371</v>
      </c>
      <c r="F9" s="47">
        <v>28800</v>
      </c>
      <c r="G9" s="48"/>
      <c r="H9" s="49">
        <v>2880</v>
      </c>
      <c r="I9" s="38" t="s">
        <v>368</v>
      </c>
      <c r="J9" s="38" t="str">
        <f t="shared" ref="J9:J11" si="0">C9</f>
        <v>MATERIAL MEDICO</v>
      </c>
    </row>
    <row r="10" spans="1:10" s="36" customFormat="1" ht="15">
      <c r="A10" s="48">
        <v>3</v>
      </c>
      <c r="B10" s="38" t="s">
        <v>376</v>
      </c>
      <c r="C10" s="38" t="s">
        <v>374</v>
      </c>
      <c r="D10" s="46">
        <v>20562940821</v>
      </c>
      <c r="E10" s="38" t="s">
        <v>371</v>
      </c>
      <c r="F10" s="47">
        <v>22640</v>
      </c>
      <c r="G10" s="48"/>
      <c r="H10" s="49">
        <v>2264</v>
      </c>
      <c r="I10" s="38" t="s">
        <v>368</v>
      </c>
      <c r="J10" s="38" t="str">
        <f t="shared" si="0"/>
        <v>MATERIAL MEDICO</v>
      </c>
    </row>
    <row r="11" spans="1:10" s="36" customFormat="1" ht="15">
      <c r="A11" s="48">
        <v>4</v>
      </c>
      <c r="B11" s="38" t="s">
        <v>377</v>
      </c>
      <c r="C11" s="38" t="s">
        <v>378</v>
      </c>
      <c r="D11" s="46">
        <v>20536598708</v>
      </c>
      <c r="E11" s="38" t="s">
        <v>372</v>
      </c>
      <c r="F11" s="47">
        <v>32928</v>
      </c>
      <c r="G11" s="48"/>
      <c r="H11" s="49">
        <v>3292.8</v>
      </c>
      <c r="I11" s="38" t="s">
        <v>368</v>
      </c>
      <c r="J11" s="38" t="str">
        <f t="shared" si="0"/>
        <v>MEDICINA</v>
      </c>
    </row>
    <row r="12" spans="1:10" ht="15">
      <c r="A12" s="38"/>
      <c r="B12" s="38"/>
      <c r="C12" s="38"/>
      <c r="D12" s="46"/>
      <c r="E12" s="38"/>
      <c r="F12" s="47"/>
      <c r="G12" s="48"/>
      <c r="H12" s="49"/>
      <c r="I12" s="38"/>
      <c r="J12" s="38"/>
    </row>
    <row r="13" spans="1:10">
      <c r="A13" s="26" t="s">
        <v>165</v>
      </c>
    </row>
  </sheetData>
  <mergeCells count="2">
    <mergeCell ref="A1:J1"/>
    <mergeCell ref="A3:J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L178"/>
  <sheetViews>
    <sheetView zoomScale="90" zoomScaleNormal="90" workbookViewId="0">
      <selection activeCell="F8" sqref="F8:F176"/>
    </sheetView>
  </sheetViews>
  <sheetFormatPr baseColWidth="10" defaultColWidth="8" defaultRowHeight="12.75"/>
  <cols>
    <col min="1" max="1" width="7.85546875" style="3" customWidth="1"/>
    <col min="2" max="2" width="6.85546875" style="4" customWidth="1"/>
    <col min="3" max="3" width="6.42578125" style="21" customWidth="1"/>
    <col min="4" max="4" width="12.42578125" style="3" customWidth="1"/>
    <col min="5" max="5" width="11.28515625" style="3" customWidth="1"/>
    <col min="6" max="6" width="15.5703125" style="3" customWidth="1"/>
    <col min="7" max="7" width="7.28515625" style="3" bestFit="1" customWidth="1"/>
    <col min="8" max="8" width="12.140625" style="3" customWidth="1"/>
    <col min="9" max="9" width="13.42578125" style="4" customWidth="1"/>
    <col min="10" max="10" width="27.85546875" style="3" customWidth="1"/>
    <col min="11" max="11" width="43.28515625" style="3" customWidth="1"/>
    <col min="12" max="16384" width="8" style="3"/>
  </cols>
  <sheetData>
    <row r="1" spans="1:12">
      <c r="A1" s="77" t="s">
        <v>15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2" ht="6" customHeight="1"/>
    <row r="3" spans="1:12">
      <c r="A3" s="72" t="s">
        <v>16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2">
      <c r="B4" s="7"/>
      <c r="C4" s="22"/>
      <c r="D4" s="8"/>
      <c r="E4" s="8"/>
      <c r="F4" s="8"/>
      <c r="G4" s="8"/>
      <c r="H4" s="8"/>
      <c r="I4" s="7"/>
      <c r="J4" s="8"/>
      <c r="K4" s="8"/>
    </row>
    <row r="5" spans="1:12">
      <c r="A5" s="3" t="s">
        <v>7</v>
      </c>
      <c r="B5" s="16" t="s">
        <v>68</v>
      </c>
      <c r="C5" s="16"/>
      <c r="F5" s="6"/>
      <c r="G5" s="6" t="s">
        <v>84</v>
      </c>
      <c r="H5" s="6"/>
      <c r="I5" s="6"/>
      <c r="J5" s="17" t="s">
        <v>8</v>
      </c>
      <c r="K5" s="25" t="s">
        <v>269</v>
      </c>
    </row>
    <row r="6" spans="1:12" ht="6" customHeight="1">
      <c r="B6" s="7"/>
      <c r="C6" s="22"/>
      <c r="D6" s="8"/>
      <c r="E6" s="8"/>
      <c r="F6" s="8"/>
      <c r="G6" s="8"/>
      <c r="H6" s="8"/>
      <c r="I6" s="7"/>
      <c r="J6" s="8"/>
      <c r="K6" s="8"/>
    </row>
    <row r="7" spans="1:12" s="5" customFormat="1" ht="33.75">
      <c r="A7" s="31" t="s">
        <v>17</v>
      </c>
      <c r="B7" s="31" t="s">
        <v>18</v>
      </c>
      <c r="C7" s="32" t="s">
        <v>19</v>
      </c>
      <c r="D7" s="31" t="s">
        <v>20</v>
      </c>
      <c r="E7" s="31" t="s">
        <v>21</v>
      </c>
      <c r="F7" s="31" t="s">
        <v>26</v>
      </c>
      <c r="G7" s="31" t="s">
        <v>27</v>
      </c>
      <c r="H7" s="31" t="s">
        <v>22</v>
      </c>
      <c r="I7" s="31" t="s">
        <v>23</v>
      </c>
      <c r="J7" s="31" t="s">
        <v>24</v>
      </c>
      <c r="K7" s="31" t="s">
        <v>25</v>
      </c>
    </row>
    <row r="8" spans="1:12" s="5" customFormat="1" ht="15">
      <c r="A8" s="41">
        <v>1</v>
      </c>
      <c r="B8" s="41">
        <v>2019</v>
      </c>
      <c r="C8" s="42" t="s">
        <v>270</v>
      </c>
      <c r="D8" s="43">
        <v>20131257750</v>
      </c>
      <c r="E8" s="44" t="s">
        <v>271</v>
      </c>
      <c r="F8" s="70">
        <v>4503252258</v>
      </c>
      <c r="G8" s="37"/>
      <c r="H8" s="70" t="s">
        <v>218</v>
      </c>
      <c r="I8" s="45">
        <v>6000</v>
      </c>
      <c r="J8" s="37" t="s">
        <v>272</v>
      </c>
      <c r="K8" s="37" t="s">
        <v>273</v>
      </c>
      <c r="L8" s="35"/>
    </row>
    <row r="9" spans="1:12" s="5" customFormat="1" ht="15">
      <c r="A9" s="41">
        <v>1</v>
      </c>
      <c r="B9" s="41">
        <v>2019</v>
      </c>
      <c r="C9" s="42" t="s">
        <v>270</v>
      </c>
      <c r="D9" s="43">
        <v>20131257750</v>
      </c>
      <c r="E9" s="44" t="s">
        <v>271</v>
      </c>
      <c r="F9" s="70">
        <v>4503252264</v>
      </c>
      <c r="G9" s="37"/>
      <c r="H9" s="70" t="s">
        <v>218</v>
      </c>
      <c r="I9" s="45">
        <v>33000</v>
      </c>
      <c r="J9" s="37" t="s">
        <v>272</v>
      </c>
      <c r="K9" s="37" t="s">
        <v>274</v>
      </c>
      <c r="L9" s="35"/>
    </row>
    <row r="10" spans="1:12" s="5" customFormat="1" ht="15">
      <c r="A10" s="41">
        <v>1</v>
      </c>
      <c r="B10" s="41">
        <v>2019</v>
      </c>
      <c r="C10" s="42" t="s">
        <v>270</v>
      </c>
      <c r="D10" s="43">
        <v>20131257750</v>
      </c>
      <c r="E10" s="44" t="s">
        <v>271</v>
      </c>
      <c r="F10" s="70">
        <v>4503252272</v>
      </c>
      <c r="G10" s="37"/>
      <c r="H10" s="70" t="s">
        <v>218</v>
      </c>
      <c r="I10" s="45">
        <v>11400</v>
      </c>
      <c r="J10" s="37" t="s">
        <v>147</v>
      </c>
      <c r="K10" s="37" t="s">
        <v>275</v>
      </c>
      <c r="L10" s="35"/>
    </row>
    <row r="11" spans="1:12" s="5" customFormat="1" ht="15">
      <c r="A11" s="41">
        <v>1</v>
      </c>
      <c r="B11" s="41">
        <v>2019</v>
      </c>
      <c r="C11" s="42" t="s">
        <v>270</v>
      </c>
      <c r="D11" s="43">
        <v>20131257750</v>
      </c>
      <c r="E11" s="44" t="s">
        <v>271</v>
      </c>
      <c r="F11" s="70">
        <v>4503252283</v>
      </c>
      <c r="G11" s="37"/>
      <c r="H11" s="70" t="s">
        <v>218</v>
      </c>
      <c r="I11" s="45">
        <v>22800</v>
      </c>
      <c r="J11" s="37" t="s">
        <v>147</v>
      </c>
      <c r="K11" s="37" t="s">
        <v>276</v>
      </c>
      <c r="L11" s="35"/>
    </row>
    <row r="12" spans="1:12" s="5" customFormat="1" ht="15">
      <c r="A12" s="41">
        <v>1</v>
      </c>
      <c r="B12" s="41">
        <v>2019</v>
      </c>
      <c r="C12" s="42" t="s">
        <v>270</v>
      </c>
      <c r="D12" s="43">
        <v>20131257750</v>
      </c>
      <c r="E12" s="44" t="s">
        <v>271</v>
      </c>
      <c r="F12" s="70">
        <v>4503252290</v>
      </c>
      <c r="G12" s="37"/>
      <c r="H12" s="70" t="s">
        <v>218</v>
      </c>
      <c r="I12" s="45">
        <v>22800</v>
      </c>
      <c r="J12" s="37" t="s">
        <v>147</v>
      </c>
      <c r="K12" s="37" t="s">
        <v>277</v>
      </c>
      <c r="L12" s="35"/>
    </row>
    <row r="13" spans="1:12" s="5" customFormat="1" ht="15">
      <c r="A13" s="41">
        <v>1</v>
      </c>
      <c r="B13" s="41">
        <v>2019</v>
      </c>
      <c r="C13" s="42" t="s">
        <v>270</v>
      </c>
      <c r="D13" s="43">
        <v>20131257750</v>
      </c>
      <c r="E13" s="44" t="s">
        <v>271</v>
      </c>
      <c r="F13" s="70">
        <v>4503252305</v>
      </c>
      <c r="G13" s="37"/>
      <c r="H13" s="70" t="s">
        <v>218</v>
      </c>
      <c r="I13" s="45">
        <v>22800</v>
      </c>
      <c r="J13" s="37" t="s">
        <v>147</v>
      </c>
      <c r="K13" s="37" t="s">
        <v>278</v>
      </c>
      <c r="L13" s="35"/>
    </row>
    <row r="14" spans="1:12" s="5" customFormat="1" ht="15">
      <c r="A14" s="41">
        <v>1</v>
      </c>
      <c r="B14" s="41">
        <v>2019</v>
      </c>
      <c r="C14" s="42" t="s">
        <v>270</v>
      </c>
      <c r="D14" s="43">
        <v>20131257750</v>
      </c>
      <c r="E14" s="44" t="s">
        <v>271</v>
      </c>
      <c r="F14" s="70">
        <v>4503254128</v>
      </c>
      <c r="G14" s="37"/>
      <c r="H14" s="70" t="s">
        <v>279</v>
      </c>
      <c r="I14" s="45">
        <v>9200</v>
      </c>
      <c r="J14" s="37" t="s">
        <v>280</v>
      </c>
      <c r="K14" s="37" t="s">
        <v>281</v>
      </c>
      <c r="L14" s="35"/>
    </row>
    <row r="15" spans="1:12" s="5" customFormat="1" ht="15">
      <c r="A15" s="41">
        <v>1</v>
      </c>
      <c r="B15" s="41">
        <v>2019</v>
      </c>
      <c r="C15" s="42" t="s">
        <v>270</v>
      </c>
      <c r="D15" s="43">
        <v>20131257750</v>
      </c>
      <c r="E15" s="44" t="s">
        <v>271</v>
      </c>
      <c r="F15" s="70">
        <v>4503254190</v>
      </c>
      <c r="G15" s="37"/>
      <c r="H15" s="70" t="s">
        <v>279</v>
      </c>
      <c r="I15" s="45">
        <v>9900</v>
      </c>
      <c r="J15" s="37" t="s">
        <v>280</v>
      </c>
      <c r="K15" s="37" t="s">
        <v>282</v>
      </c>
      <c r="L15" s="35"/>
    </row>
    <row r="16" spans="1:12" s="5" customFormat="1" ht="15">
      <c r="A16" s="41">
        <v>1</v>
      </c>
      <c r="B16" s="41">
        <v>2019</v>
      </c>
      <c r="C16" s="42" t="s">
        <v>270</v>
      </c>
      <c r="D16" s="43">
        <v>20131257750</v>
      </c>
      <c r="E16" s="44" t="s">
        <v>271</v>
      </c>
      <c r="F16" s="70">
        <v>4503254633</v>
      </c>
      <c r="G16" s="37"/>
      <c r="H16" s="70" t="s">
        <v>279</v>
      </c>
      <c r="I16" s="45">
        <v>60925</v>
      </c>
      <c r="J16" s="37" t="s">
        <v>272</v>
      </c>
      <c r="K16" s="37" t="s">
        <v>283</v>
      </c>
      <c r="L16" s="35"/>
    </row>
    <row r="17" spans="1:12" s="5" customFormat="1" ht="15">
      <c r="A17" s="41">
        <v>1</v>
      </c>
      <c r="B17" s="41">
        <v>2019</v>
      </c>
      <c r="C17" s="42" t="s">
        <v>270</v>
      </c>
      <c r="D17" s="43">
        <v>20131257750</v>
      </c>
      <c r="E17" s="44" t="s">
        <v>271</v>
      </c>
      <c r="F17" s="70">
        <v>4503255095</v>
      </c>
      <c r="G17" s="37"/>
      <c r="H17" s="70" t="s">
        <v>284</v>
      </c>
      <c r="I17" s="45">
        <v>32200</v>
      </c>
      <c r="J17" s="37" t="s">
        <v>285</v>
      </c>
      <c r="K17" s="37" t="s">
        <v>286</v>
      </c>
      <c r="L17" s="35"/>
    </row>
    <row r="18" spans="1:12" s="5" customFormat="1" ht="15">
      <c r="A18" s="41">
        <v>1</v>
      </c>
      <c r="B18" s="41">
        <v>2019</v>
      </c>
      <c r="C18" s="42" t="s">
        <v>270</v>
      </c>
      <c r="D18" s="43">
        <v>20131257750</v>
      </c>
      <c r="E18" s="44" t="s">
        <v>271</v>
      </c>
      <c r="F18" s="70">
        <v>4503255121</v>
      </c>
      <c r="G18" s="37"/>
      <c r="H18" s="70" t="s">
        <v>284</v>
      </c>
      <c r="I18" s="45">
        <v>31200</v>
      </c>
      <c r="J18" s="37" t="s">
        <v>285</v>
      </c>
      <c r="K18" s="37" t="s">
        <v>287</v>
      </c>
      <c r="L18" s="35"/>
    </row>
    <row r="19" spans="1:12" s="5" customFormat="1" ht="15">
      <c r="A19" s="41">
        <v>1</v>
      </c>
      <c r="B19" s="41">
        <v>2019</v>
      </c>
      <c r="C19" s="42" t="s">
        <v>270</v>
      </c>
      <c r="D19" s="43">
        <v>20131257750</v>
      </c>
      <c r="E19" s="44" t="s">
        <v>271</v>
      </c>
      <c r="F19" s="70">
        <v>4503255135</v>
      </c>
      <c r="G19" s="37"/>
      <c r="H19" s="70" t="s">
        <v>284</v>
      </c>
      <c r="I19" s="45">
        <v>16797</v>
      </c>
      <c r="J19" s="37" t="s">
        <v>288</v>
      </c>
      <c r="K19" s="37" t="s">
        <v>289</v>
      </c>
      <c r="L19" s="35"/>
    </row>
    <row r="20" spans="1:12" s="5" customFormat="1" ht="15">
      <c r="A20" s="41">
        <v>1</v>
      </c>
      <c r="B20" s="41">
        <v>2019</v>
      </c>
      <c r="C20" s="42" t="s">
        <v>270</v>
      </c>
      <c r="D20" s="43">
        <v>20131257750</v>
      </c>
      <c r="E20" s="44" t="s">
        <v>271</v>
      </c>
      <c r="F20" s="70">
        <v>4503255287</v>
      </c>
      <c r="G20" s="37"/>
      <c r="H20" s="70" t="s">
        <v>290</v>
      </c>
      <c r="I20" s="45">
        <v>31850</v>
      </c>
      <c r="J20" s="37" t="s">
        <v>291</v>
      </c>
      <c r="K20" s="37" t="s">
        <v>292</v>
      </c>
      <c r="L20" s="35"/>
    </row>
    <row r="21" spans="1:12" s="5" customFormat="1" ht="15">
      <c r="A21" s="41">
        <v>1</v>
      </c>
      <c r="B21" s="41">
        <v>2019</v>
      </c>
      <c r="C21" s="42" t="s">
        <v>270</v>
      </c>
      <c r="D21" s="43">
        <v>20131257750</v>
      </c>
      <c r="E21" s="44" t="s">
        <v>271</v>
      </c>
      <c r="F21" s="70">
        <v>4503255293</v>
      </c>
      <c r="G21" s="37"/>
      <c r="H21" s="70" t="s">
        <v>290</v>
      </c>
      <c r="I21" s="45">
        <v>31850</v>
      </c>
      <c r="J21" s="37" t="s">
        <v>291</v>
      </c>
      <c r="K21" s="37" t="s">
        <v>292</v>
      </c>
      <c r="L21" s="35"/>
    </row>
    <row r="22" spans="1:12" s="5" customFormat="1" ht="15">
      <c r="A22" s="41">
        <v>1</v>
      </c>
      <c r="B22" s="41">
        <v>2019</v>
      </c>
      <c r="C22" s="42" t="s">
        <v>270</v>
      </c>
      <c r="D22" s="43">
        <v>20131257750</v>
      </c>
      <c r="E22" s="44" t="s">
        <v>271</v>
      </c>
      <c r="F22" s="70">
        <v>4503255414</v>
      </c>
      <c r="G22" s="37"/>
      <c r="H22" s="70" t="s">
        <v>290</v>
      </c>
      <c r="I22" s="45">
        <v>10400</v>
      </c>
      <c r="J22" s="37" t="s">
        <v>156</v>
      </c>
      <c r="K22" s="37" t="s">
        <v>293</v>
      </c>
      <c r="L22" s="35"/>
    </row>
    <row r="23" spans="1:12" s="5" customFormat="1" ht="15">
      <c r="A23" s="41">
        <v>1</v>
      </c>
      <c r="B23" s="41">
        <v>2019</v>
      </c>
      <c r="C23" s="42" t="s">
        <v>270</v>
      </c>
      <c r="D23" s="43">
        <v>20131257750</v>
      </c>
      <c r="E23" s="44" t="s">
        <v>271</v>
      </c>
      <c r="F23" s="70">
        <v>4503255422</v>
      </c>
      <c r="G23" s="37"/>
      <c r="H23" s="70" t="s">
        <v>290</v>
      </c>
      <c r="I23" s="45">
        <v>4200</v>
      </c>
      <c r="J23" s="37" t="s">
        <v>152</v>
      </c>
      <c r="K23" s="37" t="s">
        <v>294</v>
      </c>
      <c r="L23" s="35"/>
    </row>
    <row r="24" spans="1:12" s="5" customFormat="1" ht="15">
      <c r="A24" s="41">
        <v>1</v>
      </c>
      <c r="B24" s="41">
        <v>2019</v>
      </c>
      <c r="C24" s="42" t="s">
        <v>270</v>
      </c>
      <c r="D24" s="43">
        <v>20131257750</v>
      </c>
      <c r="E24" s="44" t="s">
        <v>271</v>
      </c>
      <c r="F24" s="70">
        <v>4503255437</v>
      </c>
      <c r="G24" s="37"/>
      <c r="H24" s="70" t="s">
        <v>290</v>
      </c>
      <c r="I24" s="45">
        <v>6500</v>
      </c>
      <c r="J24" s="37" t="s">
        <v>150</v>
      </c>
      <c r="K24" s="37" t="s">
        <v>295</v>
      </c>
      <c r="L24" s="35"/>
    </row>
    <row r="25" spans="1:12" s="5" customFormat="1" ht="15">
      <c r="A25" s="41">
        <v>1</v>
      </c>
      <c r="B25" s="41">
        <v>2019</v>
      </c>
      <c r="C25" s="42" t="s">
        <v>270</v>
      </c>
      <c r="D25" s="43">
        <v>20131257750</v>
      </c>
      <c r="E25" s="44" t="s">
        <v>271</v>
      </c>
      <c r="F25" s="70">
        <v>4503255446</v>
      </c>
      <c r="G25" s="37"/>
      <c r="H25" s="70" t="s">
        <v>290</v>
      </c>
      <c r="I25" s="45">
        <v>28600</v>
      </c>
      <c r="J25" s="37" t="s">
        <v>150</v>
      </c>
      <c r="K25" s="37" t="s">
        <v>296</v>
      </c>
      <c r="L25" s="35"/>
    </row>
    <row r="26" spans="1:12" s="5" customFormat="1" ht="15">
      <c r="A26" s="41">
        <v>1</v>
      </c>
      <c r="B26" s="41">
        <v>2019</v>
      </c>
      <c r="C26" s="42" t="s">
        <v>270</v>
      </c>
      <c r="D26" s="43">
        <v>20131257750</v>
      </c>
      <c r="E26" s="44" t="s">
        <v>271</v>
      </c>
      <c r="F26" s="70">
        <v>4503256247</v>
      </c>
      <c r="G26" s="37"/>
      <c r="H26" s="70" t="s">
        <v>297</v>
      </c>
      <c r="I26" s="45">
        <v>28200</v>
      </c>
      <c r="J26" s="37" t="s">
        <v>298</v>
      </c>
      <c r="K26" s="37" t="s">
        <v>299</v>
      </c>
      <c r="L26" s="35"/>
    </row>
    <row r="27" spans="1:12" s="5" customFormat="1" ht="15">
      <c r="A27" s="41">
        <v>1</v>
      </c>
      <c r="B27" s="41">
        <v>2019</v>
      </c>
      <c r="C27" s="42" t="s">
        <v>270</v>
      </c>
      <c r="D27" s="43">
        <v>20131257750</v>
      </c>
      <c r="E27" s="44" t="s">
        <v>271</v>
      </c>
      <c r="F27" s="70">
        <v>4503256295</v>
      </c>
      <c r="G27" s="37"/>
      <c r="H27" s="70" t="s">
        <v>297</v>
      </c>
      <c r="I27" s="45">
        <v>5096</v>
      </c>
      <c r="J27" s="37" t="s">
        <v>154</v>
      </c>
      <c r="K27" s="37" t="s">
        <v>300</v>
      </c>
      <c r="L27" s="35"/>
    </row>
    <row r="28" spans="1:12" s="5" customFormat="1" ht="15">
      <c r="A28" s="41">
        <v>1</v>
      </c>
      <c r="B28" s="41">
        <v>2019</v>
      </c>
      <c r="C28" s="42" t="s">
        <v>270</v>
      </c>
      <c r="D28" s="43">
        <v>20131257750</v>
      </c>
      <c r="E28" s="44" t="s">
        <v>271</v>
      </c>
      <c r="F28" s="70">
        <v>4503256738</v>
      </c>
      <c r="G28" s="37"/>
      <c r="H28" s="70" t="s">
        <v>301</v>
      </c>
      <c r="I28" s="45">
        <v>32370</v>
      </c>
      <c r="J28" s="37" t="s">
        <v>161</v>
      </c>
      <c r="K28" s="37" t="s">
        <v>302</v>
      </c>
      <c r="L28" s="35"/>
    </row>
    <row r="29" spans="1:12" s="5" customFormat="1" ht="15">
      <c r="A29" s="41">
        <v>1</v>
      </c>
      <c r="B29" s="41">
        <v>2019</v>
      </c>
      <c r="C29" s="42" t="s">
        <v>270</v>
      </c>
      <c r="D29" s="43">
        <v>20131257750</v>
      </c>
      <c r="E29" s="44" t="s">
        <v>271</v>
      </c>
      <c r="F29" s="70">
        <v>4503256741</v>
      </c>
      <c r="G29" s="37"/>
      <c r="H29" s="70" t="s">
        <v>301</v>
      </c>
      <c r="I29" s="45">
        <v>32500</v>
      </c>
      <c r="J29" s="37" t="s">
        <v>147</v>
      </c>
      <c r="K29" s="37" t="s">
        <v>155</v>
      </c>
      <c r="L29" s="35"/>
    </row>
    <row r="30" spans="1:12" s="5" customFormat="1" ht="15">
      <c r="A30" s="41">
        <v>1</v>
      </c>
      <c r="B30" s="41">
        <v>2019</v>
      </c>
      <c r="C30" s="42" t="s">
        <v>270</v>
      </c>
      <c r="D30" s="43">
        <v>20131257750</v>
      </c>
      <c r="E30" s="44" t="s">
        <v>271</v>
      </c>
      <c r="F30" s="70">
        <v>4503256742</v>
      </c>
      <c r="G30" s="37"/>
      <c r="H30" s="70" t="s">
        <v>301</v>
      </c>
      <c r="I30" s="45">
        <v>13450</v>
      </c>
      <c r="J30" s="37" t="s">
        <v>161</v>
      </c>
      <c r="K30" s="37" t="s">
        <v>303</v>
      </c>
      <c r="L30" s="35"/>
    </row>
    <row r="31" spans="1:12" s="5" customFormat="1" ht="15">
      <c r="A31" s="41">
        <v>1</v>
      </c>
      <c r="B31" s="41">
        <v>2019</v>
      </c>
      <c r="C31" s="42" t="s">
        <v>270</v>
      </c>
      <c r="D31" s="43">
        <v>20131257750</v>
      </c>
      <c r="E31" s="44" t="s">
        <v>271</v>
      </c>
      <c r="F31" s="70">
        <v>4503256808</v>
      </c>
      <c r="G31" s="37"/>
      <c r="H31" s="70" t="s">
        <v>301</v>
      </c>
      <c r="I31" s="45">
        <v>7228</v>
      </c>
      <c r="J31" s="37" t="s">
        <v>304</v>
      </c>
      <c r="K31" s="37" t="s">
        <v>305</v>
      </c>
      <c r="L31" s="35"/>
    </row>
    <row r="32" spans="1:12" s="5" customFormat="1" ht="15">
      <c r="A32" s="41">
        <v>1</v>
      </c>
      <c r="B32" s="41">
        <v>2019</v>
      </c>
      <c r="C32" s="42" t="s">
        <v>270</v>
      </c>
      <c r="D32" s="43">
        <v>20131257750</v>
      </c>
      <c r="E32" s="44" t="s">
        <v>271</v>
      </c>
      <c r="F32" s="70">
        <v>4503257357</v>
      </c>
      <c r="G32" s="37"/>
      <c r="H32" s="70" t="s">
        <v>306</v>
      </c>
      <c r="I32" s="45">
        <v>32750</v>
      </c>
      <c r="J32" s="37" t="s">
        <v>147</v>
      </c>
      <c r="K32" s="37" t="s">
        <v>307</v>
      </c>
      <c r="L32" s="35"/>
    </row>
    <row r="33" spans="1:12" s="5" customFormat="1" ht="15">
      <c r="A33" s="41">
        <v>1</v>
      </c>
      <c r="B33" s="41">
        <v>2019</v>
      </c>
      <c r="C33" s="42" t="s">
        <v>270</v>
      </c>
      <c r="D33" s="43">
        <v>20131257750</v>
      </c>
      <c r="E33" s="44" t="s">
        <v>271</v>
      </c>
      <c r="F33" s="70">
        <v>4503257385</v>
      </c>
      <c r="G33" s="37"/>
      <c r="H33" s="70" t="s">
        <v>306</v>
      </c>
      <c r="I33" s="45">
        <v>32000</v>
      </c>
      <c r="J33" s="37" t="s">
        <v>147</v>
      </c>
      <c r="K33" s="37" t="s">
        <v>308</v>
      </c>
      <c r="L33" s="35"/>
    </row>
    <row r="34" spans="1:12" s="5" customFormat="1" ht="15">
      <c r="A34" s="41">
        <v>1</v>
      </c>
      <c r="B34" s="41">
        <v>2019</v>
      </c>
      <c r="C34" s="42" t="s">
        <v>270</v>
      </c>
      <c r="D34" s="43">
        <v>20131257750</v>
      </c>
      <c r="E34" s="44" t="s">
        <v>271</v>
      </c>
      <c r="F34" s="70">
        <v>4503257834</v>
      </c>
      <c r="G34" s="37"/>
      <c r="H34" s="70" t="s">
        <v>309</v>
      </c>
      <c r="I34" s="45">
        <v>31500</v>
      </c>
      <c r="J34" s="37" t="s">
        <v>162</v>
      </c>
      <c r="K34" s="37" t="s">
        <v>310</v>
      </c>
      <c r="L34" s="35"/>
    </row>
    <row r="35" spans="1:12" s="5" customFormat="1" ht="15">
      <c r="A35" s="41">
        <v>1</v>
      </c>
      <c r="B35" s="41">
        <v>2019</v>
      </c>
      <c r="C35" s="42" t="s">
        <v>270</v>
      </c>
      <c r="D35" s="43">
        <v>20131257750</v>
      </c>
      <c r="E35" s="44" t="s">
        <v>271</v>
      </c>
      <c r="F35" s="71">
        <v>4503257849</v>
      </c>
      <c r="G35" s="66"/>
      <c r="H35" s="71" t="s">
        <v>309</v>
      </c>
      <c r="I35" s="67">
        <v>31500</v>
      </c>
      <c r="J35" s="66" t="s">
        <v>272</v>
      </c>
      <c r="K35" s="66" t="s">
        <v>311</v>
      </c>
      <c r="L35" s="35"/>
    </row>
    <row r="36" spans="1:12" s="5" customFormat="1" ht="15">
      <c r="A36" s="41">
        <v>1</v>
      </c>
      <c r="B36" s="41">
        <v>2019</v>
      </c>
      <c r="C36" s="42" t="s">
        <v>270</v>
      </c>
      <c r="D36" s="43">
        <v>20131257750</v>
      </c>
      <c r="E36" s="44" t="s">
        <v>271</v>
      </c>
      <c r="F36" s="70">
        <v>4503257855</v>
      </c>
      <c r="G36" s="37"/>
      <c r="H36" s="70" t="s">
        <v>309</v>
      </c>
      <c r="I36" s="45">
        <v>30000</v>
      </c>
      <c r="J36" s="37" t="s">
        <v>272</v>
      </c>
      <c r="K36" s="37" t="s">
        <v>312</v>
      </c>
      <c r="L36" s="35"/>
    </row>
    <row r="37" spans="1:12" s="5" customFormat="1" ht="15">
      <c r="A37" s="41">
        <v>1</v>
      </c>
      <c r="B37" s="41">
        <v>2019</v>
      </c>
      <c r="C37" s="42" t="s">
        <v>270</v>
      </c>
      <c r="D37" s="43">
        <v>20131257750</v>
      </c>
      <c r="E37" s="44" t="s">
        <v>271</v>
      </c>
      <c r="F37" s="70">
        <v>4503258134</v>
      </c>
      <c r="G37" s="37"/>
      <c r="H37" s="70" t="s">
        <v>309</v>
      </c>
      <c r="I37" s="45">
        <v>22800</v>
      </c>
      <c r="J37" s="37" t="s">
        <v>147</v>
      </c>
      <c r="K37" s="37" t="s">
        <v>313</v>
      </c>
      <c r="L37" s="35"/>
    </row>
    <row r="38" spans="1:12" s="5" customFormat="1" ht="15">
      <c r="A38" s="41">
        <v>1</v>
      </c>
      <c r="B38" s="41">
        <v>2019</v>
      </c>
      <c r="C38" s="42" t="s">
        <v>270</v>
      </c>
      <c r="D38" s="43">
        <v>20131257750</v>
      </c>
      <c r="E38" s="44" t="s">
        <v>271</v>
      </c>
      <c r="F38" s="70">
        <v>4503258140</v>
      </c>
      <c r="G38" s="37"/>
      <c r="H38" s="70" t="s">
        <v>309</v>
      </c>
      <c r="I38" s="45">
        <v>22800</v>
      </c>
      <c r="J38" s="37" t="s">
        <v>147</v>
      </c>
      <c r="K38" s="37" t="s">
        <v>314</v>
      </c>
      <c r="L38" s="35"/>
    </row>
    <row r="39" spans="1:12" s="5" customFormat="1" ht="15">
      <c r="A39" s="41">
        <v>1</v>
      </c>
      <c r="B39" s="41">
        <v>2019</v>
      </c>
      <c r="C39" s="42" t="s">
        <v>270</v>
      </c>
      <c r="D39" s="43">
        <v>20131257750</v>
      </c>
      <c r="E39" s="44" t="s">
        <v>271</v>
      </c>
      <c r="F39" s="70">
        <v>4503258161</v>
      </c>
      <c r="G39" s="37"/>
      <c r="H39" s="70" t="s">
        <v>309</v>
      </c>
      <c r="I39" s="45">
        <v>22800</v>
      </c>
      <c r="J39" s="37" t="s">
        <v>147</v>
      </c>
      <c r="K39" s="37" t="s">
        <v>315</v>
      </c>
      <c r="L39" s="35"/>
    </row>
    <row r="40" spans="1:12" s="5" customFormat="1" ht="15">
      <c r="A40" s="41">
        <v>1</v>
      </c>
      <c r="B40" s="41">
        <v>2019</v>
      </c>
      <c r="C40" s="42" t="s">
        <v>270</v>
      </c>
      <c r="D40" s="43"/>
      <c r="E40" s="44"/>
      <c r="F40" s="70">
        <v>4503258367</v>
      </c>
      <c r="G40" s="37"/>
      <c r="H40" s="70" t="s">
        <v>309</v>
      </c>
      <c r="I40" s="45">
        <v>33000</v>
      </c>
      <c r="J40" s="37" t="s">
        <v>272</v>
      </c>
      <c r="K40" s="37" t="s">
        <v>316</v>
      </c>
      <c r="L40" s="35"/>
    </row>
    <row r="41" spans="1:12" s="5" customFormat="1" ht="15">
      <c r="A41" s="41">
        <v>1</v>
      </c>
      <c r="B41" s="41">
        <v>2019</v>
      </c>
      <c r="C41" s="42" t="s">
        <v>270</v>
      </c>
      <c r="D41" s="43">
        <v>20131257750</v>
      </c>
      <c r="E41" s="44" t="s">
        <v>271</v>
      </c>
      <c r="F41" s="70">
        <v>4503258378</v>
      </c>
      <c r="G41" s="37"/>
      <c r="H41" s="70" t="s">
        <v>309</v>
      </c>
      <c r="I41" s="45">
        <v>31850</v>
      </c>
      <c r="J41" s="37" t="s">
        <v>272</v>
      </c>
      <c r="K41" s="37" t="s">
        <v>292</v>
      </c>
      <c r="L41" s="35"/>
    </row>
    <row r="42" spans="1:12" s="5" customFormat="1" ht="15">
      <c r="A42" s="41">
        <v>1</v>
      </c>
      <c r="B42" s="41">
        <v>2019</v>
      </c>
      <c r="C42" s="42" t="s">
        <v>270</v>
      </c>
      <c r="D42" s="43">
        <v>20131257750</v>
      </c>
      <c r="E42" s="44" t="s">
        <v>271</v>
      </c>
      <c r="F42" s="70">
        <v>4503258400</v>
      </c>
      <c r="G42" s="37"/>
      <c r="H42" s="70" t="s">
        <v>309</v>
      </c>
      <c r="I42" s="45">
        <v>31850</v>
      </c>
      <c r="J42" s="37" t="s">
        <v>272</v>
      </c>
      <c r="K42" s="37" t="s">
        <v>292</v>
      </c>
      <c r="L42" s="35"/>
    </row>
    <row r="43" spans="1:12" s="5" customFormat="1" ht="15">
      <c r="A43" s="41">
        <v>1</v>
      </c>
      <c r="B43" s="41">
        <v>2019</v>
      </c>
      <c r="C43" s="42" t="s">
        <v>270</v>
      </c>
      <c r="D43" s="43">
        <v>20131257750</v>
      </c>
      <c r="E43" s="44" t="s">
        <v>271</v>
      </c>
      <c r="F43" s="70">
        <v>4503262553</v>
      </c>
      <c r="G43" s="37"/>
      <c r="H43" s="70" t="s">
        <v>317</v>
      </c>
      <c r="I43" s="45">
        <v>46368</v>
      </c>
      <c r="J43" s="37" t="s">
        <v>318</v>
      </c>
      <c r="K43" s="37" t="s">
        <v>158</v>
      </c>
      <c r="L43" s="35"/>
    </row>
    <row r="44" spans="1:12" s="5" customFormat="1" ht="15">
      <c r="A44" s="41">
        <v>1</v>
      </c>
      <c r="B44" s="41">
        <v>2019</v>
      </c>
      <c r="C44" s="42" t="s">
        <v>270</v>
      </c>
      <c r="D44" s="43">
        <v>20131257750</v>
      </c>
      <c r="E44" s="44" t="s">
        <v>271</v>
      </c>
      <c r="F44" s="70">
        <v>4503263982</v>
      </c>
      <c r="G44" s="37"/>
      <c r="H44" s="70" t="s">
        <v>319</v>
      </c>
      <c r="I44" s="45">
        <v>29580</v>
      </c>
      <c r="J44" s="37" t="s">
        <v>272</v>
      </c>
      <c r="K44" s="37" t="s">
        <v>320</v>
      </c>
      <c r="L44" s="35"/>
    </row>
    <row r="45" spans="1:12" s="5" customFormat="1" ht="15">
      <c r="A45" s="41">
        <v>1</v>
      </c>
      <c r="B45" s="41">
        <v>2019</v>
      </c>
      <c r="C45" s="42" t="s">
        <v>270</v>
      </c>
      <c r="D45" s="43">
        <v>20131257750</v>
      </c>
      <c r="E45" s="44" t="s">
        <v>271</v>
      </c>
      <c r="F45" s="70">
        <v>4503263983</v>
      </c>
      <c r="G45" s="37"/>
      <c r="H45" s="70" t="s">
        <v>319</v>
      </c>
      <c r="I45" s="45">
        <v>30000</v>
      </c>
      <c r="J45" s="37" t="s">
        <v>272</v>
      </c>
      <c r="K45" s="37" t="s">
        <v>283</v>
      </c>
      <c r="L45" s="35"/>
    </row>
    <row r="46" spans="1:12" s="5" customFormat="1" ht="15">
      <c r="A46" s="41">
        <v>1</v>
      </c>
      <c r="B46" s="41">
        <v>2019</v>
      </c>
      <c r="C46" s="42" t="s">
        <v>270</v>
      </c>
      <c r="D46" s="43">
        <v>20131257750</v>
      </c>
      <c r="E46" s="44" t="s">
        <v>271</v>
      </c>
      <c r="F46" s="70">
        <v>4503263984</v>
      </c>
      <c r="G46" s="37"/>
      <c r="H46" s="70" t="s">
        <v>319</v>
      </c>
      <c r="I46" s="45">
        <v>28720</v>
      </c>
      <c r="J46" s="37" t="s">
        <v>272</v>
      </c>
      <c r="K46" s="37" t="s">
        <v>321</v>
      </c>
      <c r="L46" s="35"/>
    </row>
    <row r="47" spans="1:12" s="5" customFormat="1" ht="15">
      <c r="A47" s="41">
        <v>1</v>
      </c>
      <c r="B47" s="41">
        <v>2019</v>
      </c>
      <c r="C47" s="42" t="s">
        <v>270</v>
      </c>
      <c r="D47" s="43">
        <v>20131257750</v>
      </c>
      <c r="E47" s="44" t="s">
        <v>271</v>
      </c>
      <c r="F47" s="70">
        <v>4503268299</v>
      </c>
      <c r="G47" s="37"/>
      <c r="H47" s="70" t="s">
        <v>322</v>
      </c>
      <c r="I47" s="45">
        <v>630</v>
      </c>
      <c r="J47" s="37" t="s">
        <v>157</v>
      </c>
      <c r="K47" s="37" t="s">
        <v>158</v>
      </c>
      <c r="L47" s="35"/>
    </row>
    <row r="48" spans="1:12" s="5" customFormat="1" ht="15">
      <c r="A48" s="41">
        <v>1</v>
      </c>
      <c r="B48" s="41">
        <v>2019</v>
      </c>
      <c r="C48" s="42" t="s">
        <v>270</v>
      </c>
      <c r="D48" s="43">
        <v>20131257750</v>
      </c>
      <c r="E48" s="44" t="s">
        <v>271</v>
      </c>
      <c r="F48" s="70">
        <v>4503270419</v>
      </c>
      <c r="G48" s="37"/>
      <c r="H48" s="70" t="s">
        <v>323</v>
      </c>
      <c r="I48" s="45">
        <v>2920</v>
      </c>
      <c r="J48" s="37" t="s">
        <v>288</v>
      </c>
      <c r="K48" s="37" t="s">
        <v>324</v>
      </c>
      <c r="L48" s="35"/>
    </row>
    <row r="49" spans="1:12" s="5" customFormat="1" ht="15">
      <c r="A49" s="41">
        <v>1</v>
      </c>
      <c r="B49" s="41">
        <v>2019</v>
      </c>
      <c r="C49" s="42" t="s">
        <v>270</v>
      </c>
      <c r="D49" s="43">
        <v>20131257750</v>
      </c>
      <c r="E49" s="44" t="s">
        <v>271</v>
      </c>
      <c r="F49" s="70">
        <v>4503270929</v>
      </c>
      <c r="G49" s="37"/>
      <c r="H49" s="70" t="s">
        <v>323</v>
      </c>
      <c r="I49" s="45">
        <v>31500</v>
      </c>
      <c r="J49" s="37" t="s">
        <v>272</v>
      </c>
      <c r="K49" s="37" t="s">
        <v>311</v>
      </c>
      <c r="L49" s="35"/>
    </row>
    <row r="50" spans="1:12" s="5" customFormat="1" ht="15">
      <c r="A50" s="41">
        <v>1</v>
      </c>
      <c r="B50" s="41">
        <v>2019</v>
      </c>
      <c r="C50" s="42" t="s">
        <v>270</v>
      </c>
      <c r="D50" s="43">
        <v>20131257750</v>
      </c>
      <c r="E50" s="44" t="s">
        <v>271</v>
      </c>
      <c r="F50" s="70">
        <v>4503271015</v>
      </c>
      <c r="G50" s="37"/>
      <c r="H50" s="70" t="s">
        <v>323</v>
      </c>
      <c r="I50" s="45">
        <v>13450</v>
      </c>
      <c r="J50" s="37" t="s">
        <v>161</v>
      </c>
      <c r="K50" s="37" t="s">
        <v>303</v>
      </c>
      <c r="L50" s="35"/>
    </row>
    <row r="51" spans="1:12" s="5" customFormat="1" ht="15">
      <c r="A51" s="41">
        <v>1</v>
      </c>
      <c r="B51" s="41">
        <v>2019</v>
      </c>
      <c r="C51" s="42" t="s">
        <v>270</v>
      </c>
      <c r="D51" s="43">
        <v>20131257750</v>
      </c>
      <c r="E51" s="44" t="s">
        <v>271</v>
      </c>
      <c r="F51" s="70">
        <v>4503271020</v>
      </c>
      <c r="G51" s="37"/>
      <c r="H51" s="70" t="s">
        <v>323</v>
      </c>
      <c r="I51" s="45">
        <v>32400</v>
      </c>
      <c r="J51" s="37" t="s">
        <v>161</v>
      </c>
      <c r="K51" s="37" t="s">
        <v>325</v>
      </c>
      <c r="L51" s="35"/>
    </row>
    <row r="52" spans="1:12" s="5" customFormat="1" ht="15">
      <c r="A52" s="41">
        <v>1</v>
      </c>
      <c r="B52" s="41">
        <v>2019</v>
      </c>
      <c r="C52" s="42" t="s">
        <v>270</v>
      </c>
      <c r="D52" s="43">
        <v>20131257750</v>
      </c>
      <c r="E52" s="44" t="s">
        <v>271</v>
      </c>
      <c r="F52" s="70">
        <v>4503271021</v>
      </c>
      <c r="G52" s="37"/>
      <c r="H52" s="70" t="s">
        <v>323</v>
      </c>
      <c r="I52" s="45">
        <v>29949</v>
      </c>
      <c r="J52" s="37" t="s">
        <v>326</v>
      </c>
      <c r="K52" s="37" t="s">
        <v>327</v>
      </c>
      <c r="L52" s="35"/>
    </row>
    <row r="53" spans="1:12" s="5" customFormat="1" ht="15">
      <c r="A53" s="41">
        <v>1</v>
      </c>
      <c r="B53" s="41">
        <v>2019</v>
      </c>
      <c r="C53" s="42" t="s">
        <v>270</v>
      </c>
      <c r="D53" s="43">
        <v>20131257750</v>
      </c>
      <c r="E53" s="44" t="s">
        <v>271</v>
      </c>
      <c r="F53" s="70">
        <v>4503271046</v>
      </c>
      <c r="G53" s="37"/>
      <c r="H53" s="70" t="s">
        <v>323</v>
      </c>
      <c r="I53" s="45">
        <v>7900</v>
      </c>
      <c r="J53" s="37" t="s">
        <v>326</v>
      </c>
      <c r="K53" s="37" t="s">
        <v>328</v>
      </c>
      <c r="L53" s="35"/>
    </row>
    <row r="54" spans="1:12" s="5" customFormat="1" ht="15">
      <c r="A54" s="41">
        <v>1</v>
      </c>
      <c r="B54" s="41">
        <v>2019</v>
      </c>
      <c r="C54" s="42" t="s">
        <v>270</v>
      </c>
      <c r="D54" s="43">
        <v>20131257750</v>
      </c>
      <c r="E54" s="44" t="s">
        <v>271</v>
      </c>
      <c r="F54" s="70">
        <v>4503271055</v>
      </c>
      <c r="G54" s="37"/>
      <c r="H54" s="70" t="s">
        <v>323</v>
      </c>
      <c r="I54" s="45">
        <v>7200</v>
      </c>
      <c r="J54" s="37" t="s">
        <v>329</v>
      </c>
      <c r="K54" s="37" t="s">
        <v>330</v>
      </c>
      <c r="L54" s="35"/>
    </row>
    <row r="55" spans="1:12" s="5" customFormat="1" ht="15">
      <c r="A55" s="41">
        <v>1</v>
      </c>
      <c r="B55" s="41">
        <v>2019</v>
      </c>
      <c r="C55" s="42" t="s">
        <v>270</v>
      </c>
      <c r="D55" s="43">
        <v>20131257750</v>
      </c>
      <c r="E55" s="44" t="s">
        <v>271</v>
      </c>
      <c r="F55" s="70">
        <v>4503271303</v>
      </c>
      <c r="G55" s="37"/>
      <c r="H55" s="70" t="s">
        <v>331</v>
      </c>
      <c r="I55" s="45">
        <v>18700</v>
      </c>
      <c r="J55" s="37" t="s">
        <v>272</v>
      </c>
      <c r="K55" s="37" t="s">
        <v>332</v>
      </c>
      <c r="L55" s="35"/>
    </row>
    <row r="56" spans="1:12" s="5" customFormat="1" ht="15">
      <c r="A56" s="41">
        <v>1</v>
      </c>
      <c r="B56" s="41">
        <v>2019</v>
      </c>
      <c r="C56" s="42" t="s">
        <v>270</v>
      </c>
      <c r="D56" s="43">
        <v>20131257750</v>
      </c>
      <c r="E56" s="44" t="s">
        <v>271</v>
      </c>
      <c r="F56" s="70">
        <v>4503271306</v>
      </c>
      <c r="G56" s="37"/>
      <c r="H56" s="70" t="s">
        <v>331</v>
      </c>
      <c r="I56" s="45">
        <v>16500</v>
      </c>
      <c r="J56" s="37" t="s">
        <v>272</v>
      </c>
      <c r="K56" s="37" t="s">
        <v>333</v>
      </c>
      <c r="L56" s="35"/>
    </row>
    <row r="57" spans="1:12" s="5" customFormat="1" ht="15">
      <c r="A57" s="41">
        <v>1</v>
      </c>
      <c r="B57" s="41">
        <v>2019</v>
      </c>
      <c r="C57" s="42" t="s">
        <v>270</v>
      </c>
      <c r="D57" s="43">
        <v>20131257750</v>
      </c>
      <c r="E57" s="44" t="s">
        <v>271</v>
      </c>
      <c r="F57" s="70">
        <v>4503271460</v>
      </c>
      <c r="G57" s="37"/>
      <c r="H57" s="70" t="s">
        <v>331</v>
      </c>
      <c r="I57" s="45">
        <v>32805</v>
      </c>
      <c r="J57" s="37" t="s">
        <v>334</v>
      </c>
      <c r="K57" s="37" t="s">
        <v>335</v>
      </c>
      <c r="L57" s="35"/>
    </row>
    <row r="58" spans="1:12" s="5" customFormat="1" ht="15">
      <c r="A58" s="41">
        <v>1</v>
      </c>
      <c r="B58" s="41">
        <v>2019</v>
      </c>
      <c r="C58" s="42" t="s">
        <v>270</v>
      </c>
      <c r="D58" s="43">
        <v>20131257750</v>
      </c>
      <c r="E58" s="44" t="s">
        <v>271</v>
      </c>
      <c r="F58" s="70">
        <v>4503271486</v>
      </c>
      <c r="G58" s="37"/>
      <c r="H58" s="70" t="s">
        <v>331</v>
      </c>
      <c r="I58" s="45">
        <v>32575</v>
      </c>
      <c r="J58" s="37" t="s">
        <v>336</v>
      </c>
      <c r="K58" s="37" t="s">
        <v>337</v>
      </c>
      <c r="L58" s="35"/>
    </row>
    <row r="59" spans="1:12" s="5" customFormat="1" ht="15">
      <c r="A59" s="41">
        <v>1</v>
      </c>
      <c r="B59" s="41">
        <v>2019</v>
      </c>
      <c r="C59" s="42" t="s">
        <v>270</v>
      </c>
      <c r="D59" s="43">
        <v>20131257750</v>
      </c>
      <c r="E59" s="44" t="s">
        <v>271</v>
      </c>
      <c r="F59" s="70">
        <v>4503271715</v>
      </c>
      <c r="G59" s="37"/>
      <c r="H59" s="70" t="s">
        <v>331</v>
      </c>
      <c r="I59" s="45">
        <v>7106</v>
      </c>
      <c r="J59" s="37" t="s">
        <v>338</v>
      </c>
      <c r="K59" s="37" t="s">
        <v>339</v>
      </c>
      <c r="L59" s="35"/>
    </row>
    <row r="60" spans="1:12" s="5" customFormat="1" ht="15">
      <c r="A60" s="41">
        <v>1</v>
      </c>
      <c r="B60" s="41">
        <v>2019</v>
      </c>
      <c r="C60" s="42" t="s">
        <v>270</v>
      </c>
      <c r="D60" s="43">
        <v>20131257750</v>
      </c>
      <c r="E60" s="44" t="s">
        <v>271</v>
      </c>
      <c r="F60" s="70">
        <v>4503272636</v>
      </c>
      <c r="G60" s="37"/>
      <c r="H60" s="70" t="s">
        <v>340</v>
      </c>
      <c r="I60" s="45">
        <v>26000</v>
      </c>
      <c r="J60" s="37" t="s">
        <v>285</v>
      </c>
      <c r="K60" s="37" t="s">
        <v>341</v>
      </c>
      <c r="L60" s="35"/>
    </row>
    <row r="61" spans="1:12" s="5" customFormat="1" ht="15">
      <c r="A61" s="41">
        <v>1</v>
      </c>
      <c r="B61" s="41">
        <v>2019</v>
      </c>
      <c r="C61" s="42" t="s">
        <v>270</v>
      </c>
      <c r="D61" s="43">
        <v>20131257750</v>
      </c>
      <c r="E61" s="44" t="s">
        <v>271</v>
      </c>
      <c r="F61" s="70">
        <v>4503272648</v>
      </c>
      <c r="G61" s="37"/>
      <c r="H61" s="70" t="s">
        <v>340</v>
      </c>
      <c r="I61" s="45">
        <v>31850</v>
      </c>
      <c r="J61" s="37" t="s">
        <v>291</v>
      </c>
      <c r="K61" s="37" t="s">
        <v>292</v>
      </c>
      <c r="L61" s="35"/>
    </row>
    <row r="62" spans="1:12" s="5" customFormat="1" ht="15">
      <c r="A62" s="41">
        <v>1</v>
      </c>
      <c r="B62" s="41">
        <v>2019</v>
      </c>
      <c r="C62" s="42" t="s">
        <v>270</v>
      </c>
      <c r="D62" s="43">
        <v>20131257750</v>
      </c>
      <c r="E62" s="44" t="s">
        <v>271</v>
      </c>
      <c r="F62" s="70">
        <v>4503276331</v>
      </c>
      <c r="G62" s="37"/>
      <c r="H62" s="70" t="s">
        <v>342</v>
      </c>
      <c r="I62" s="45">
        <v>925.6</v>
      </c>
      <c r="J62" s="37" t="s">
        <v>318</v>
      </c>
      <c r="K62" s="37" t="s">
        <v>343</v>
      </c>
      <c r="L62" s="35"/>
    </row>
    <row r="63" spans="1:12" s="5" customFormat="1" ht="15">
      <c r="A63" s="41">
        <v>1</v>
      </c>
      <c r="B63" s="41">
        <v>2019</v>
      </c>
      <c r="C63" s="42" t="s">
        <v>270</v>
      </c>
      <c r="D63" s="43">
        <v>20131257750</v>
      </c>
      <c r="E63" s="44" t="s">
        <v>271</v>
      </c>
      <c r="F63" s="70">
        <v>4503276340</v>
      </c>
      <c r="G63" s="37"/>
      <c r="H63" s="70" t="s">
        <v>342</v>
      </c>
      <c r="I63" s="45">
        <v>22234.5</v>
      </c>
      <c r="J63" s="37" t="s">
        <v>318</v>
      </c>
      <c r="K63" s="37" t="s">
        <v>344</v>
      </c>
      <c r="L63" s="35"/>
    </row>
    <row r="64" spans="1:12" s="5" customFormat="1" ht="15">
      <c r="A64" s="41">
        <v>1</v>
      </c>
      <c r="B64" s="41">
        <v>2019</v>
      </c>
      <c r="C64" s="42" t="s">
        <v>270</v>
      </c>
      <c r="D64" s="43">
        <v>20131257750</v>
      </c>
      <c r="E64" s="44" t="s">
        <v>271</v>
      </c>
      <c r="F64" s="70">
        <v>4503276348</v>
      </c>
      <c r="G64" s="37"/>
      <c r="H64" s="70" t="s">
        <v>342</v>
      </c>
      <c r="I64" s="45">
        <v>1235.25</v>
      </c>
      <c r="J64" s="37" t="s">
        <v>157</v>
      </c>
      <c r="K64" s="37" t="s">
        <v>345</v>
      </c>
      <c r="L64" s="35"/>
    </row>
    <row r="65" spans="1:12" s="5" customFormat="1" ht="15">
      <c r="A65" s="41">
        <v>1</v>
      </c>
      <c r="B65" s="41">
        <v>2019</v>
      </c>
      <c r="C65" s="42" t="s">
        <v>270</v>
      </c>
      <c r="D65" s="43">
        <v>20131257750</v>
      </c>
      <c r="E65" s="44" t="s">
        <v>271</v>
      </c>
      <c r="F65" s="70">
        <v>4503276373</v>
      </c>
      <c r="G65" s="37"/>
      <c r="H65" s="70" t="s">
        <v>342</v>
      </c>
      <c r="I65" s="45">
        <v>1235.25</v>
      </c>
      <c r="J65" s="37" t="s">
        <v>157</v>
      </c>
      <c r="K65" s="37" t="s">
        <v>346</v>
      </c>
      <c r="L65" s="35"/>
    </row>
    <row r="66" spans="1:12" s="5" customFormat="1" ht="15">
      <c r="A66" s="41">
        <v>1</v>
      </c>
      <c r="B66" s="41">
        <v>2019</v>
      </c>
      <c r="C66" s="42" t="s">
        <v>270</v>
      </c>
      <c r="D66" s="43">
        <v>20131257750</v>
      </c>
      <c r="E66" s="44" t="s">
        <v>271</v>
      </c>
      <c r="F66" s="70">
        <v>4503276373</v>
      </c>
      <c r="G66" s="37"/>
      <c r="H66" s="70" t="s">
        <v>342</v>
      </c>
      <c r="I66" s="45">
        <v>1235.25</v>
      </c>
      <c r="J66" s="37" t="s">
        <v>157</v>
      </c>
      <c r="K66" s="37" t="s">
        <v>346</v>
      </c>
      <c r="L66" s="35"/>
    </row>
    <row r="67" spans="1:12" s="5" customFormat="1" ht="15">
      <c r="A67" s="41">
        <v>1</v>
      </c>
      <c r="B67" s="41">
        <v>2019</v>
      </c>
      <c r="C67" s="42" t="s">
        <v>270</v>
      </c>
      <c r="D67" s="43">
        <v>20131257750</v>
      </c>
      <c r="E67" s="44" t="s">
        <v>271</v>
      </c>
      <c r="F67" s="70">
        <v>4503276395</v>
      </c>
      <c r="G67" s="37"/>
      <c r="H67" s="70" t="s">
        <v>342</v>
      </c>
      <c r="I67" s="45">
        <v>1235.25</v>
      </c>
      <c r="J67" s="37" t="s">
        <v>157</v>
      </c>
      <c r="K67" s="37" t="s">
        <v>347</v>
      </c>
      <c r="L67" s="35"/>
    </row>
    <row r="68" spans="1:12" s="5" customFormat="1" ht="15">
      <c r="A68" s="41">
        <v>1</v>
      </c>
      <c r="B68" s="41">
        <v>2019</v>
      </c>
      <c r="C68" s="42" t="s">
        <v>270</v>
      </c>
      <c r="D68" s="43">
        <v>20131257750</v>
      </c>
      <c r="E68" s="44" t="s">
        <v>271</v>
      </c>
      <c r="F68" s="70">
        <v>4503276404</v>
      </c>
      <c r="G68" s="37"/>
      <c r="H68" s="70" t="s">
        <v>342</v>
      </c>
      <c r="I68" s="45">
        <v>6588</v>
      </c>
      <c r="J68" s="37" t="s">
        <v>157</v>
      </c>
      <c r="K68" s="37" t="s">
        <v>348</v>
      </c>
      <c r="L68" s="35"/>
    </row>
    <row r="69" spans="1:12" s="5" customFormat="1" ht="15">
      <c r="A69" s="41">
        <v>1</v>
      </c>
      <c r="B69" s="41">
        <v>2019</v>
      </c>
      <c r="C69" s="42" t="s">
        <v>270</v>
      </c>
      <c r="D69" s="43">
        <v>20131257750</v>
      </c>
      <c r="E69" s="44" t="s">
        <v>271</v>
      </c>
      <c r="F69" s="70">
        <v>4503276415</v>
      </c>
      <c r="G69" s="37"/>
      <c r="H69" s="70" t="s">
        <v>342</v>
      </c>
      <c r="I69" s="45">
        <v>13176</v>
      </c>
      <c r="J69" s="37" t="s">
        <v>157</v>
      </c>
      <c r="K69" s="37" t="s">
        <v>349</v>
      </c>
      <c r="L69" s="35"/>
    </row>
    <row r="70" spans="1:12" s="5" customFormat="1" ht="15">
      <c r="A70" s="41">
        <v>1</v>
      </c>
      <c r="B70" s="41">
        <v>2019</v>
      </c>
      <c r="C70" s="42" t="s">
        <v>270</v>
      </c>
      <c r="D70" s="43">
        <v>20131257750</v>
      </c>
      <c r="E70" s="44" t="s">
        <v>271</v>
      </c>
      <c r="F70" s="70">
        <v>4503276425</v>
      </c>
      <c r="G70" s="37"/>
      <c r="H70" s="70" t="s">
        <v>342</v>
      </c>
      <c r="I70" s="45">
        <v>5863.3</v>
      </c>
      <c r="J70" s="37" t="s">
        <v>157</v>
      </c>
      <c r="K70" s="37" t="s">
        <v>350</v>
      </c>
      <c r="L70" s="35"/>
    </row>
    <row r="71" spans="1:12" s="5" customFormat="1" ht="15">
      <c r="A71" s="41">
        <v>1</v>
      </c>
      <c r="B71" s="41">
        <v>2019</v>
      </c>
      <c r="C71" s="42" t="s">
        <v>270</v>
      </c>
      <c r="D71" s="43">
        <v>20131257750</v>
      </c>
      <c r="E71" s="44" t="s">
        <v>271</v>
      </c>
      <c r="F71" s="70">
        <v>4503276440</v>
      </c>
      <c r="G71" s="37"/>
      <c r="H71" s="70" t="s">
        <v>342</v>
      </c>
      <c r="I71" s="45">
        <v>10870.2</v>
      </c>
      <c r="J71" s="37" t="s">
        <v>157</v>
      </c>
      <c r="K71" s="37" t="s">
        <v>351</v>
      </c>
      <c r="L71" s="35"/>
    </row>
    <row r="72" spans="1:12" s="5" customFormat="1" ht="15">
      <c r="A72" s="41">
        <v>1</v>
      </c>
      <c r="B72" s="41">
        <v>2019</v>
      </c>
      <c r="C72" s="42" t="s">
        <v>270</v>
      </c>
      <c r="D72" s="43">
        <v>20131257750</v>
      </c>
      <c r="E72" s="44" t="s">
        <v>271</v>
      </c>
      <c r="F72" s="70">
        <v>4503276444</v>
      </c>
      <c r="G72" s="37"/>
      <c r="H72" s="70" t="s">
        <v>342</v>
      </c>
      <c r="I72" s="45">
        <v>16470</v>
      </c>
      <c r="J72" s="37" t="s">
        <v>157</v>
      </c>
      <c r="K72" s="37" t="s">
        <v>352</v>
      </c>
      <c r="L72" s="35"/>
    </row>
    <row r="73" spans="1:12" s="5" customFormat="1" ht="15">
      <c r="A73" s="41">
        <v>1</v>
      </c>
      <c r="B73" s="41">
        <v>2019</v>
      </c>
      <c r="C73" s="42" t="s">
        <v>270</v>
      </c>
      <c r="D73" s="43">
        <v>20131257750</v>
      </c>
      <c r="E73" s="44" t="s">
        <v>271</v>
      </c>
      <c r="F73" s="70">
        <v>4503276460</v>
      </c>
      <c r="G73" s="37"/>
      <c r="H73" s="70" t="s">
        <v>342</v>
      </c>
      <c r="I73" s="45">
        <v>1225.3599999999999</v>
      </c>
      <c r="J73" s="37" t="s">
        <v>157</v>
      </c>
      <c r="K73" s="37" t="s">
        <v>353</v>
      </c>
      <c r="L73" s="35"/>
    </row>
    <row r="74" spans="1:12" s="5" customFormat="1" ht="15">
      <c r="A74" s="41">
        <v>1</v>
      </c>
      <c r="B74" s="41">
        <v>2019</v>
      </c>
      <c r="C74" s="42" t="s">
        <v>270</v>
      </c>
      <c r="D74" s="43">
        <v>20131257750</v>
      </c>
      <c r="E74" s="44" t="s">
        <v>271</v>
      </c>
      <c r="F74" s="70">
        <v>4503276481</v>
      </c>
      <c r="G74" s="37"/>
      <c r="H74" s="70" t="s">
        <v>342</v>
      </c>
      <c r="I74" s="45">
        <v>7448</v>
      </c>
      <c r="J74" s="37" t="s">
        <v>354</v>
      </c>
      <c r="K74" s="37" t="s">
        <v>355</v>
      </c>
      <c r="L74" s="35"/>
    </row>
    <row r="75" spans="1:12" s="5" customFormat="1" ht="15">
      <c r="A75" s="41">
        <v>1</v>
      </c>
      <c r="B75" s="41">
        <v>2019</v>
      </c>
      <c r="C75" s="42" t="s">
        <v>270</v>
      </c>
      <c r="D75" s="43">
        <v>20131257750</v>
      </c>
      <c r="E75" s="44" t="s">
        <v>271</v>
      </c>
      <c r="F75" s="70">
        <v>4503276485</v>
      </c>
      <c r="G75" s="37"/>
      <c r="H75" s="70" t="s">
        <v>342</v>
      </c>
      <c r="I75" s="45">
        <v>26870</v>
      </c>
      <c r="J75" s="37" t="s">
        <v>334</v>
      </c>
      <c r="K75" s="37" t="s">
        <v>356</v>
      </c>
      <c r="L75" s="35"/>
    </row>
    <row r="76" spans="1:12" s="5" customFormat="1" ht="15">
      <c r="A76" s="41">
        <v>1</v>
      </c>
      <c r="B76" s="41">
        <v>2019</v>
      </c>
      <c r="C76" s="42" t="s">
        <v>270</v>
      </c>
      <c r="D76" s="43">
        <v>20131257750</v>
      </c>
      <c r="E76" s="44" t="s">
        <v>271</v>
      </c>
      <c r="F76" s="70">
        <v>4503276635</v>
      </c>
      <c r="G76" s="37"/>
      <c r="H76" s="70" t="s">
        <v>357</v>
      </c>
      <c r="I76" s="45">
        <v>11391</v>
      </c>
      <c r="J76" s="37" t="s">
        <v>358</v>
      </c>
      <c r="K76" s="37" t="s">
        <v>359</v>
      </c>
      <c r="L76" s="35"/>
    </row>
    <row r="77" spans="1:12" s="5" customFormat="1" ht="15">
      <c r="A77" s="41">
        <v>1</v>
      </c>
      <c r="B77" s="41">
        <v>2019</v>
      </c>
      <c r="C77" s="42" t="s">
        <v>270</v>
      </c>
      <c r="D77" s="43">
        <v>20131257750</v>
      </c>
      <c r="E77" s="44" t="s">
        <v>271</v>
      </c>
      <c r="F77" s="70">
        <v>4503276638</v>
      </c>
      <c r="G77" s="37"/>
      <c r="H77" s="70" t="s">
        <v>357</v>
      </c>
      <c r="I77" s="45">
        <v>1800</v>
      </c>
      <c r="J77" s="37" t="s">
        <v>102</v>
      </c>
      <c r="K77" s="37" t="s">
        <v>360</v>
      </c>
      <c r="L77" s="35"/>
    </row>
    <row r="78" spans="1:12" s="5" customFormat="1" ht="15">
      <c r="A78" s="41">
        <v>1</v>
      </c>
      <c r="B78" s="41">
        <v>2019</v>
      </c>
      <c r="C78" s="42" t="s">
        <v>270</v>
      </c>
      <c r="D78" s="43">
        <v>20131257750</v>
      </c>
      <c r="E78" s="44" t="s">
        <v>271</v>
      </c>
      <c r="F78" s="70">
        <v>4503276640</v>
      </c>
      <c r="G78" s="37"/>
      <c r="H78" s="70" t="s">
        <v>357</v>
      </c>
      <c r="I78" s="45">
        <v>34784</v>
      </c>
      <c r="J78" s="37" t="s">
        <v>98</v>
      </c>
      <c r="K78" s="37" t="s">
        <v>361</v>
      </c>
      <c r="L78" s="35"/>
    </row>
    <row r="79" spans="1:12" s="5" customFormat="1" ht="15">
      <c r="A79" s="41">
        <v>1</v>
      </c>
      <c r="B79" s="41">
        <v>2019</v>
      </c>
      <c r="C79" s="42" t="s">
        <v>270</v>
      </c>
      <c r="D79" s="43">
        <v>20131257750</v>
      </c>
      <c r="E79" s="44" t="s">
        <v>271</v>
      </c>
      <c r="F79" s="70">
        <v>4503276642</v>
      </c>
      <c r="G79" s="37"/>
      <c r="H79" s="70" t="s">
        <v>357</v>
      </c>
      <c r="I79" s="45">
        <v>31340.799999999999</v>
      </c>
      <c r="J79" s="37" t="s">
        <v>362</v>
      </c>
      <c r="K79" s="37" t="s">
        <v>159</v>
      </c>
      <c r="L79" s="35"/>
    </row>
    <row r="80" spans="1:12" s="5" customFormat="1" ht="15">
      <c r="A80" s="41">
        <v>1</v>
      </c>
      <c r="B80" s="41">
        <v>2019</v>
      </c>
      <c r="C80" s="42" t="s">
        <v>270</v>
      </c>
      <c r="D80" s="43">
        <v>20131257750</v>
      </c>
      <c r="E80" s="44" t="s">
        <v>271</v>
      </c>
      <c r="F80" s="70">
        <v>4503276646</v>
      </c>
      <c r="G80" s="37"/>
      <c r="H80" s="70" t="s">
        <v>357</v>
      </c>
      <c r="I80" s="45">
        <v>15724.7</v>
      </c>
      <c r="J80" s="37" t="s">
        <v>148</v>
      </c>
      <c r="K80" s="37" t="s">
        <v>363</v>
      </c>
      <c r="L80" s="35"/>
    </row>
    <row r="81" spans="1:12" s="5" customFormat="1" ht="15">
      <c r="A81" s="41">
        <v>1</v>
      </c>
      <c r="B81" s="41">
        <v>2019</v>
      </c>
      <c r="C81" s="42" t="s">
        <v>270</v>
      </c>
      <c r="D81" s="43">
        <v>20131257750</v>
      </c>
      <c r="E81" s="44" t="s">
        <v>271</v>
      </c>
      <c r="F81" s="70">
        <v>4503276657</v>
      </c>
      <c r="G81" s="37"/>
      <c r="H81" s="70" t="s">
        <v>357</v>
      </c>
      <c r="I81" s="45">
        <v>8090</v>
      </c>
      <c r="J81" s="37" t="s">
        <v>149</v>
      </c>
      <c r="K81" s="37" t="s">
        <v>364</v>
      </c>
      <c r="L81" s="35"/>
    </row>
    <row r="82" spans="1:12" s="5" customFormat="1" ht="15">
      <c r="A82" s="41">
        <v>1</v>
      </c>
      <c r="B82" s="41">
        <v>2019</v>
      </c>
      <c r="C82" s="42" t="s">
        <v>270</v>
      </c>
      <c r="D82" s="43">
        <v>20131257750</v>
      </c>
      <c r="E82" s="44" t="s">
        <v>271</v>
      </c>
      <c r="F82" s="70">
        <v>4503276769</v>
      </c>
      <c r="G82" s="37"/>
      <c r="H82" s="70" t="s">
        <v>357</v>
      </c>
      <c r="I82" s="45">
        <v>26200</v>
      </c>
      <c r="J82" s="37" t="s">
        <v>150</v>
      </c>
      <c r="K82" s="37" t="s">
        <v>151</v>
      </c>
      <c r="L82" s="35"/>
    </row>
    <row r="83" spans="1:12" s="5" customFormat="1" ht="15">
      <c r="A83" s="41">
        <v>1</v>
      </c>
      <c r="B83" s="41">
        <v>2019</v>
      </c>
      <c r="C83" s="42" t="s">
        <v>270</v>
      </c>
      <c r="D83" s="43">
        <v>20131257750</v>
      </c>
      <c r="E83" s="44" t="s">
        <v>271</v>
      </c>
      <c r="F83" s="70">
        <v>4503276781</v>
      </c>
      <c r="G83" s="37"/>
      <c r="H83" s="70" t="s">
        <v>357</v>
      </c>
      <c r="I83" s="45">
        <v>33250</v>
      </c>
      <c r="J83" s="37" t="s">
        <v>272</v>
      </c>
      <c r="K83" s="37" t="s">
        <v>311</v>
      </c>
      <c r="L83" s="35"/>
    </row>
    <row r="84" spans="1:12" s="5" customFormat="1" ht="15">
      <c r="A84" s="41">
        <v>1</v>
      </c>
      <c r="B84" s="41">
        <v>2019</v>
      </c>
      <c r="C84" s="42" t="s">
        <v>270</v>
      </c>
      <c r="D84" s="43">
        <v>20131257750</v>
      </c>
      <c r="E84" s="44" t="s">
        <v>271</v>
      </c>
      <c r="F84" s="70">
        <v>4503276783</v>
      </c>
      <c r="G84" s="37"/>
      <c r="H84" s="70" t="s">
        <v>357</v>
      </c>
      <c r="I84" s="45">
        <v>5000</v>
      </c>
      <c r="J84" s="37" t="s">
        <v>272</v>
      </c>
      <c r="K84" s="37" t="s">
        <v>365</v>
      </c>
      <c r="L84" s="35"/>
    </row>
    <row r="85" spans="1:12" s="5" customFormat="1" ht="15">
      <c r="A85" s="41">
        <v>1</v>
      </c>
      <c r="B85" s="41">
        <v>2019</v>
      </c>
      <c r="C85" s="42" t="s">
        <v>270</v>
      </c>
      <c r="D85" s="43">
        <v>20131257750</v>
      </c>
      <c r="E85" s="44" t="s">
        <v>271</v>
      </c>
      <c r="F85" s="70">
        <v>4503276994</v>
      </c>
      <c r="G85" s="37"/>
      <c r="H85" s="70" t="s">
        <v>357</v>
      </c>
      <c r="I85" s="45">
        <v>51309</v>
      </c>
      <c r="J85" s="37" t="s">
        <v>291</v>
      </c>
      <c r="K85" s="37" t="s">
        <v>328</v>
      </c>
      <c r="L85" s="35"/>
    </row>
    <row r="86" spans="1:12" s="5" customFormat="1" ht="15">
      <c r="A86" s="41">
        <v>1</v>
      </c>
      <c r="B86" s="41">
        <v>2019</v>
      </c>
      <c r="C86" s="42" t="s">
        <v>270</v>
      </c>
      <c r="D86" s="43">
        <v>20131257750</v>
      </c>
      <c r="E86" s="44" t="s">
        <v>271</v>
      </c>
      <c r="F86" s="70">
        <v>4503276999</v>
      </c>
      <c r="G86" s="37"/>
      <c r="H86" s="70" t="s">
        <v>357</v>
      </c>
      <c r="I86" s="45">
        <v>39500</v>
      </c>
      <c r="J86" s="37" t="s">
        <v>291</v>
      </c>
      <c r="K86" s="37" t="s">
        <v>366</v>
      </c>
      <c r="L86" s="35"/>
    </row>
    <row r="87" spans="1:12" s="5" customFormat="1" ht="15">
      <c r="A87" s="41">
        <v>1</v>
      </c>
      <c r="B87" s="41">
        <v>2019</v>
      </c>
      <c r="C87" s="42" t="s">
        <v>270</v>
      </c>
      <c r="D87" s="43">
        <v>20131257750</v>
      </c>
      <c r="E87" s="44" t="s">
        <v>271</v>
      </c>
      <c r="F87" s="70">
        <v>4503277104</v>
      </c>
      <c r="G87" s="37"/>
      <c r="H87" s="70" t="s">
        <v>367</v>
      </c>
      <c r="I87" s="45">
        <v>9890</v>
      </c>
      <c r="J87" s="37" t="s">
        <v>150</v>
      </c>
      <c r="K87" s="37" t="s">
        <v>153</v>
      </c>
      <c r="L87" s="35"/>
    </row>
    <row r="88" spans="1:12" s="5" customFormat="1" ht="15">
      <c r="A88" s="41">
        <v>2</v>
      </c>
      <c r="B88" s="41">
        <v>2019</v>
      </c>
      <c r="C88" s="42" t="s">
        <v>270</v>
      </c>
      <c r="D88" s="43">
        <v>20131257750</v>
      </c>
      <c r="E88" s="44" t="s">
        <v>271</v>
      </c>
      <c r="F88" s="70">
        <v>4503255363</v>
      </c>
      <c r="G88" s="37"/>
      <c r="H88" s="70" t="s">
        <v>290</v>
      </c>
      <c r="I88" s="45">
        <v>1000</v>
      </c>
      <c r="J88" s="37" t="s">
        <v>118</v>
      </c>
      <c r="K88" s="37" t="s">
        <v>167</v>
      </c>
      <c r="L88" s="35"/>
    </row>
    <row r="89" spans="1:12" s="5" customFormat="1" ht="15">
      <c r="A89" s="41">
        <v>2</v>
      </c>
      <c r="B89" s="41">
        <v>2019</v>
      </c>
      <c r="C89" s="42" t="s">
        <v>270</v>
      </c>
      <c r="D89" s="43">
        <v>20131257750</v>
      </c>
      <c r="E89" s="44" t="s">
        <v>271</v>
      </c>
      <c r="F89" s="70">
        <v>4503255366</v>
      </c>
      <c r="G89" s="37"/>
      <c r="H89" s="70" t="s">
        <v>290</v>
      </c>
      <c r="I89" s="45">
        <v>1200</v>
      </c>
      <c r="J89" s="37" t="s">
        <v>128</v>
      </c>
      <c r="K89" s="37" t="s">
        <v>168</v>
      </c>
      <c r="L89" s="35"/>
    </row>
    <row r="90" spans="1:12" s="5" customFormat="1" ht="15">
      <c r="A90" s="41">
        <v>2</v>
      </c>
      <c r="B90" s="41">
        <v>2019</v>
      </c>
      <c r="C90" s="42" t="s">
        <v>270</v>
      </c>
      <c r="D90" s="43">
        <v>20131257750</v>
      </c>
      <c r="E90" s="44" t="s">
        <v>271</v>
      </c>
      <c r="F90" s="70">
        <v>4503255377</v>
      </c>
      <c r="G90" s="37"/>
      <c r="H90" s="70" t="s">
        <v>290</v>
      </c>
      <c r="I90" s="45">
        <v>930</v>
      </c>
      <c r="J90" s="37" t="s">
        <v>164</v>
      </c>
      <c r="K90" s="37" t="s">
        <v>169</v>
      </c>
      <c r="L90" s="35"/>
    </row>
    <row r="91" spans="1:12" s="5" customFormat="1" ht="15">
      <c r="A91" s="41">
        <v>2</v>
      </c>
      <c r="B91" s="41">
        <v>2019</v>
      </c>
      <c r="C91" s="42" t="s">
        <v>270</v>
      </c>
      <c r="D91" s="43">
        <v>20131257750</v>
      </c>
      <c r="E91" s="44" t="s">
        <v>271</v>
      </c>
      <c r="F91" s="70">
        <v>4503255389</v>
      </c>
      <c r="G91" s="37"/>
      <c r="H91" s="70" t="s">
        <v>290</v>
      </c>
      <c r="I91" s="45">
        <v>500</v>
      </c>
      <c r="J91" s="37" t="s">
        <v>122</v>
      </c>
      <c r="K91" s="37" t="s">
        <v>170</v>
      </c>
      <c r="L91" s="35"/>
    </row>
    <row r="92" spans="1:12" s="5" customFormat="1" ht="15">
      <c r="A92" s="41">
        <v>2</v>
      </c>
      <c r="B92" s="41">
        <v>2019</v>
      </c>
      <c r="C92" s="42" t="s">
        <v>270</v>
      </c>
      <c r="D92" s="43">
        <v>20131257750</v>
      </c>
      <c r="E92" s="44" t="s">
        <v>271</v>
      </c>
      <c r="F92" s="70">
        <v>4503264542</v>
      </c>
      <c r="G92" s="37"/>
      <c r="H92" s="70" t="s">
        <v>319</v>
      </c>
      <c r="I92" s="45">
        <v>1500</v>
      </c>
      <c r="J92" s="37" t="s">
        <v>171</v>
      </c>
      <c r="K92" s="37" t="s">
        <v>172</v>
      </c>
      <c r="L92" s="35"/>
    </row>
    <row r="93" spans="1:12" ht="15">
      <c r="A93" s="41">
        <v>2</v>
      </c>
      <c r="B93" s="41">
        <v>2019</v>
      </c>
      <c r="C93" s="42" t="s">
        <v>270</v>
      </c>
      <c r="D93" s="43">
        <v>20131257750</v>
      </c>
      <c r="E93" s="44" t="s">
        <v>271</v>
      </c>
      <c r="F93" s="70">
        <v>4503255567</v>
      </c>
      <c r="G93" s="37"/>
      <c r="H93" s="70" t="s">
        <v>290</v>
      </c>
      <c r="I93" s="45">
        <v>3314</v>
      </c>
      <c r="J93" s="37" t="s">
        <v>145</v>
      </c>
      <c r="K93" s="37" t="s">
        <v>173</v>
      </c>
      <c r="L93" s="35"/>
    </row>
    <row r="94" spans="1:12" ht="15">
      <c r="A94" s="41">
        <v>2</v>
      </c>
      <c r="B94" s="41">
        <v>2019</v>
      </c>
      <c r="C94" s="42" t="s">
        <v>270</v>
      </c>
      <c r="D94" s="43">
        <v>20131257750</v>
      </c>
      <c r="E94" s="44" t="s">
        <v>271</v>
      </c>
      <c r="F94" s="70">
        <v>4503255575</v>
      </c>
      <c r="G94" s="37"/>
      <c r="H94" s="70" t="s">
        <v>290</v>
      </c>
      <c r="I94" s="45">
        <v>1500</v>
      </c>
      <c r="J94" s="37" t="s">
        <v>137</v>
      </c>
      <c r="K94" s="37" t="s">
        <v>174</v>
      </c>
      <c r="L94" s="35"/>
    </row>
    <row r="95" spans="1:12" ht="15">
      <c r="A95" s="41">
        <v>2</v>
      </c>
      <c r="B95" s="41">
        <v>2019</v>
      </c>
      <c r="C95" s="42" t="s">
        <v>270</v>
      </c>
      <c r="D95" s="43">
        <v>20131257750</v>
      </c>
      <c r="E95" s="44" t="s">
        <v>271</v>
      </c>
      <c r="F95" s="70">
        <v>4503258024</v>
      </c>
      <c r="G95" s="37"/>
      <c r="H95" s="70" t="s">
        <v>309</v>
      </c>
      <c r="I95" s="45">
        <v>930</v>
      </c>
      <c r="J95" s="37" t="s">
        <v>175</v>
      </c>
      <c r="K95" s="37" t="s">
        <v>176</v>
      </c>
      <c r="L95" s="35"/>
    </row>
    <row r="96" spans="1:12" ht="15">
      <c r="A96" s="41">
        <v>2</v>
      </c>
      <c r="B96" s="41">
        <v>2019</v>
      </c>
      <c r="C96" s="42" t="s">
        <v>270</v>
      </c>
      <c r="D96" s="43">
        <v>20131257750</v>
      </c>
      <c r="E96" s="44" t="s">
        <v>271</v>
      </c>
      <c r="F96" s="70">
        <v>4503255653</v>
      </c>
      <c r="G96" s="37"/>
      <c r="H96" s="70" t="s">
        <v>290</v>
      </c>
      <c r="I96" s="45">
        <v>1500</v>
      </c>
      <c r="J96" s="37" t="s">
        <v>116</v>
      </c>
      <c r="K96" s="37" t="s">
        <v>177</v>
      </c>
      <c r="L96" s="35"/>
    </row>
    <row r="97" spans="1:12" ht="15">
      <c r="A97" s="41">
        <v>2</v>
      </c>
      <c r="B97" s="41">
        <v>2019</v>
      </c>
      <c r="C97" s="42" t="s">
        <v>270</v>
      </c>
      <c r="D97" s="43">
        <v>20131257750</v>
      </c>
      <c r="E97" s="44" t="s">
        <v>271</v>
      </c>
      <c r="F97" s="70">
        <v>4503255582</v>
      </c>
      <c r="G97" s="37"/>
      <c r="H97" s="70" t="s">
        <v>290</v>
      </c>
      <c r="I97" s="45">
        <v>930</v>
      </c>
      <c r="J97" s="37" t="s">
        <v>163</v>
      </c>
      <c r="K97" s="37" t="s">
        <v>178</v>
      </c>
      <c r="L97" s="35"/>
    </row>
    <row r="98" spans="1:12" ht="15">
      <c r="A98" s="41">
        <v>2</v>
      </c>
      <c r="B98" s="41">
        <v>2019</v>
      </c>
      <c r="C98" s="42" t="s">
        <v>270</v>
      </c>
      <c r="D98" s="43">
        <v>20131257750</v>
      </c>
      <c r="E98" s="44" t="s">
        <v>271</v>
      </c>
      <c r="F98" s="70">
        <v>4503255587</v>
      </c>
      <c r="G98" s="37"/>
      <c r="H98" s="70" t="s">
        <v>290</v>
      </c>
      <c r="I98" s="45">
        <v>930</v>
      </c>
      <c r="J98" s="37" t="s">
        <v>119</v>
      </c>
      <c r="K98" s="37" t="s">
        <v>179</v>
      </c>
      <c r="L98" s="35"/>
    </row>
    <row r="99" spans="1:12" ht="15">
      <c r="A99" s="41">
        <v>2</v>
      </c>
      <c r="B99" s="41">
        <v>2019</v>
      </c>
      <c r="C99" s="42" t="s">
        <v>270</v>
      </c>
      <c r="D99" s="43">
        <v>20131257750</v>
      </c>
      <c r="E99" s="44" t="s">
        <v>271</v>
      </c>
      <c r="F99" s="70">
        <v>4503255597</v>
      </c>
      <c r="G99" s="37"/>
      <c r="H99" s="70" t="s">
        <v>290</v>
      </c>
      <c r="I99" s="45">
        <v>1200</v>
      </c>
      <c r="J99" s="37" t="s">
        <v>139</v>
      </c>
      <c r="K99" s="37" t="s">
        <v>180</v>
      </c>
      <c r="L99" s="35"/>
    </row>
    <row r="100" spans="1:12" ht="15">
      <c r="A100" s="41">
        <v>2</v>
      </c>
      <c r="B100" s="41">
        <v>2019</v>
      </c>
      <c r="C100" s="42" t="s">
        <v>270</v>
      </c>
      <c r="D100" s="43">
        <v>20131257750</v>
      </c>
      <c r="E100" s="44" t="s">
        <v>271</v>
      </c>
      <c r="F100" s="70">
        <v>4503255667</v>
      </c>
      <c r="G100" s="37"/>
      <c r="H100" s="70" t="s">
        <v>290</v>
      </c>
      <c r="I100" s="45">
        <v>1500</v>
      </c>
      <c r="J100" s="37" t="s">
        <v>133</v>
      </c>
      <c r="K100" s="37" t="s">
        <v>181</v>
      </c>
    </row>
    <row r="101" spans="1:12" ht="15">
      <c r="A101" s="41">
        <v>2</v>
      </c>
      <c r="B101" s="41">
        <v>2019</v>
      </c>
      <c r="C101" s="42" t="s">
        <v>270</v>
      </c>
      <c r="D101" s="43">
        <v>20131257750</v>
      </c>
      <c r="E101" s="44" t="s">
        <v>271</v>
      </c>
      <c r="F101" s="70">
        <v>4503255561</v>
      </c>
      <c r="G101" s="37"/>
      <c r="H101" s="70" t="s">
        <v>290</v>
      </c>
      <c r="I101" s="45">
        <v>930</v>
      </c>
      <c r="J101" s="37" t="s">
        <v>125</v>
      </c>
      <c r="K101" s="37" t="s">
        <v>182</v>
      </c>
    </row>
    <row r="102" spans="1:12" ht="15">
      <c r="A102" s="41">
        <v>2</v>
      </c>
      <c r="B102" s="41">
        <v>2019</v>
      </c>
      <c r="C102" s="42" t="s">
        <v>270</v>
      </c>
      <c r="D102" s="43">
        <v>20131257750</v>
      </c>
      <c r="E102" s="44" t="s">
        <v>271</v>
      </c>
      <c r="F102" s="70">
        <v>4503255553</v>
      </c>
      <c r="G102" s="37"/>
      <c r="H102" s="70" t="s">
        <v>290</v>
      </c>
      <c r="I102" s="45">
        <v>1000</v>
      </c>
      <c r="J102" s="37" t="s">
        <v>140</v>
      </c>
      <c r="K102" s="37" t="s">
        <v>183</v>
      </c>
    </row>
    <row r="103" spans="1:12" ht="15">
      <c r="A103" s="41">
        <v>2</v>
      </c>
      <c r="B103" s="41">
        <v>2019</v>
      </c>
      <c r="C103" s="42" t="s">
        <v>270</v>
      </c>
      <c r="D103" s="43">
        <v>20131257750</v>
      </c>
      <c r="E103" s="44" t="s">
        <v>271</v>
      </c>
      <c r="F103" s="70">
        <v>4503255549</v>
      </c>
      <c r="G103" s="37"/>
      <c r="H103" s="70" t="s">
        <v>290</v>
      </c>
      <c r="I103" s="45">
        <v>1000</v>
      </c>
      <c r="J103" s="37" t="s">
        <v>129</v>
      </c>
      <c r="K103" s="37" t="s">
        <v>184</v>
      </c>
    </row>
    <row r="104" spans="1:12" ht="15">
      <c r="A104" s="41">
        <v>2</v>
      </c>
      <c r="B104" s="41">
        <v>2019</v>
      </c>
      <c r="C104" s="42" t="s">
        <v>270</v>
      </c>
      <c r="D104" s="43">
        <v>20131257750</v>
      </c>
      <c r="E104" s="44" t="s">
        <v>271</v>
      </c>
      <c r="F104" s="70">
        <v>4503255659</v>
      </c>
      <c r="G104" s="37"/>
      <c r="H104" s="70" t="s">
        <v>290</v>
      </c>
      <c r="I104" s="45">
        <v>1500</v>
      </c>
      <c r="J104" s="37" t="s">
        <v>130</v>
      </c>
      <c r="K104" s="37" t="s">
        <v>185</v>
      </c>
    </row>
    <row r="105" spans="1:12" ht="15">
      <c r="A105" s="41">
        <v>2</v>
      </c>
      <c r="B105" s="41">
        <v>2019</v>
      </c>
      <c r="C105" s="42" t="s">
        <v>270</v>
      </c>
      <c r="D105" s="43">
        <v>20131257750</v>
      </c>
      <c r="E105" s="44" t="s">
        <v>271</v>
      </c>
      <c r="F105" s="70">
        <v>4503255542</v>
      </c>
      <c r="G105" s="37"/>
      <c r="H105" s="70" t="s">
        <v>290</v>
      </c>
      <c r="I105" s="45">
        <v>3000</v>
      </c>
      <c r="J105" s="37" t="s">
        <v>134</v>
      </c>
      <c r="K105" s="37" t="s">
        <v>186</v>
      </c>
    </row>
    <row r="106" spans="1:12" ht="15">
      <c r="A106" s="41">
        <v>2</v>
      </c>
      <c r="B106" s="41">
        <v>2019</v>
      </c>
      <c r="C106" s="42" t="s">
        <v>270</v>
      </c>
      <c r="D106" s="43">
        <v>20131257750</v>
      </c>
      <c r="E106" s="44" t="s">
        <v>271</v>
      </c>
      <c r="F106" s="70">
        <v>4503255624</v>
      </c>
      <c r="G106" s="37"/>
      <c r="H106" s="70" t="s">
        <v>290</v>
      </c>
      <c r="I106" s="45">
        <v>1500</v>
      </c>
      <c r="J106" s="37" t="s">
        <v>131</v>
      </c>
      <c r="K106" s="37" t="s">
        <v>187</v>
      </c>
    </row>
    <row r="107" spans="1:12" ht="15">
      <c r="A107" s="41">
        <v>2</v>
      </c>
      <c r="B107" s="41">
        <v>2019</v>
      </c>
      <c r="C107" s="42" t="s">
        <v>270</v>
      </c>
      <c r="D107" s="43">
        <v>20131257750</v>
      </c>
      <c r="E107" s="44" t="s">
        <v>271</v>
      </c>
      <c r="F107" s="70">
        <v>4503255541</v>
      </c>
      <c r="G107" s="37"/>
      <c r="H107" s="70" t="s">
        <v>290</v>
      </c>
      <c r="I107" s="45">
        <v>1200</v>
      </c>
      <c r="J107" s="37" t="s">
        <v>136</v>
      </c>
      <c r="K107" s="37" t="s">
        <v>188</v>
      </c>
    </row>
    <row r="108" spans="1:12" ht="15">
      <c r="A108" s="41">
        <v>2</v>
      </c>
      <c r="B108" s="41">
        <v>2019</v>
      </c>
      <c r="C108" s="42" t="s">
        <v>270</v>
      </c>
      <c r="D108" s="43">
        <v>20131257750</v>
      </c>
      <c r="E108" s="44" t="s">
        <v>271</v>
      </c>
      <c r="F108" s="70">
        <v>4503255539</v>
      </c>
      <c r="G108" s="37"/>
      <c r="H108" s="70" t="s">
        <v>290</v>
      </c>
      <c r="I108" s="45">
        <v>2000</v>
      </c>
      <c r="J108" s="37" t="s">
        <v>142</v>
      </c>
      <c r="K108" s="37" t="s">
        <v>189</v>
      </c>
    </row>
    <row r="109" spans="1:12" ht="15">
      <c r="A109" s="41">
        <v>2</v>
      </c>
      <c r="B109" s="41">
        <v>2019</v>
      </c>
      <c r="C109" s="42" t="s">
        <v>270</v>
      </c>
      <c r="D109" s="43">
        <v>20131257750</v>
      </c>
      <c r="E109" s="44" t="s">
        <v>271</v>
      </c>
      <c r="F109" s="70">
        <v>4503255538</v>
      </c>
      <c r="G109" s="37"/>
      <c r="H109" s="70" t="s">
        <v>290</v>
      </c>
      <c r="I109" s="45">
        <v>2000</v>
      </c>
      <c r="J109" s="37" t="s">
        <v>135</v>
      </c>
      <c r="K109" s="37" t="s">
        <v>190</v>
      </c>
    </row>
    <row r="110" spans="1:12" ht="15">
      <c r="A110" s="41">
        <v>2</v>
      </c>
      <c r="B110" s="41">
        <v>2019</v>
      </c>
      <c r="C110" s="42" t="s">
        <v>270</v>
      </c>
      <c r="D110" s="43">
        <v>20131257750</v>
      </c>
      <c r="E110" s="44" t="s">
        <v>271</v>
      </c>
      <c r="F110" s="70">
        <v>4503255384</v>
      </c>
      <c r="G110" s="37"/>
      <c r="H110" s="70" t="s">
        <v>290</v>
      </c>
      <c r="I110" s="45">
        <v>1700</v>
      </c>
      <c r="J110" s="37" t="s">
        <v>123</v>
      </c>
      <c r="K110" s="37" t="s">
        <v>191</v>
      </c>
    </row>
    <row r="111" spans="1:12" ht="15">
      <c r="A111" s="41">
        <v>2</v>
      </c>
      <c r="B111" s="41">
        <v>2019</v>
      </c>
      <c r="C111" s="42" t="s">
        <v>270</v>
      </c>
      <c r="D111" s="43">
        <v>20131257750</v>
      </c>
      <c r="E111" s="44" t="s">
        <v>271</v>
      </c>
      <c r="F111" s="70">
        <v>4503256554</v>
      </c>
      <c r="G111" s="37"/>
      <c r="H111" s="70" t="s">
        <v>297</v>
      </c>
      <c r="I111" s="45">
        <v>1000</v>
      </c>
      <c r="J111" s="37" t="s">
        <v>115</v>
      </c>
      <c r="K111" s="37" t="s">
        <v>192</v>
      </c>
    </row>
    <row r="112" spans="1:12" ht="15">
      <c r="A112" s="41">
        <v>2</v>
      </c>
      <c r="B112" s="41">
        <v>2019</v>
      </c>
      <c r="C112" s="42" t="s">
        <v>270</v>
      </c>
      <c r="D112" s="43">
        <v>20131257750</v>
      </c>
      <c r="E112" s="44" t="s">
        <v>271</v>
      </c>
      <c r="F112" s="70">
        <v>4503255405</v>
      </c>
      <c r="G112" s="37"/>
      <c r="H112" s="70" t="s">
        <v>290</v>
      </c>
      <c r="I112" s="45">
        <v>1000</v>
      </c>
      <c r="J112" s="37" t="s">
        <v>114</v>
      </c>
      <c r="K112" s="37" t="s">
        <v>193</v>
      </c>
    </row>
    <row r="113" spans="1:11" ht="15">
      <c r="A113" s="41">
        <v>2</v>
      </c>
      <c r="B113" s="41">
        <v>2019</v>
      </c>
      <c r="C113" s="42" t="s">
        <v>270</v>
      </c>
      <c r="D113" s="43">
        <v>20131257750</v>
      </c>
      <c r="E113" s="44" t="s">
        <v>271</v>
      </c>
      <c r="F113" s="70">
        <v>4503258617</v>
      </c>
      <c r="G113" s="37"/>
      <c r="H113" s="70" t="s">
        <v>368</v>
      </c>
      <c r="I113" s="45">
        <v>1200</v>
      </c>
      <c r="J113" s="37" t="s">
        <v>194</v>
      </c>
      <c r="K113" s="37" t="s">
        <v>195</v>
      </c>
    </row>
    <row r="114" spans="1:11" ht="15">
      <c r="A114" s="41">
        <v>2</v>
      </c>
      <c r="B114" s="41">
        <v>2019</v>
      </c>
      <c r="C114" s="42" t="s">
        <v>270</v>
      </c>
      <c r="D114" s="43">
        <v>20131257750</v>
      </c>
      <c r="E114" s="44" t="s">
        <v>271</v>
      </c>
      <c r="F114" s="70">
        <v>4503255354</v>
      </c>
      <c r="G114" s="37"/>
      <c r="H114" s="70" t="s">
        <v>290</v>
      </c>
      <c r="I114" s="45">
        <v>1200</v>
      </c>
      <c r="J114" s="37" t="s">
        <v>138</v>
      </c>
      <c r="K114" s="37" t="s">
        <v>196</v>
      </c>
    </row>
    <row r="115" spans="1:11" ht="15">
      <c r="A115" s="41">
        <v>2</v>
      </c>
      <c r="B115" s="41">
        <v>2019</v>
      </c>
      <c r="C115" s="42" t="s">
        <v>270</v>
      </c>
      <c r="D115" s="43">
        <v>20131257750</v>
      </c>
      <c r="E115" s="44" t="s">
        <v>271</v>
      </c>
      <c r="F115" s="70">
        <v>4503255403</v>
      </c>
      <c r="G115" s="37"/>
      <c r="H115" s="70" t="s">
        <v>290</v>
      </c>
      <c r="I115" s="45">
        <v>930</v>
      </c>
      <c r="J115" s="37" t="s">
        <v>144</v>
      </c>
      <c r="K115" s="37" t="s">
        <v>197</v>
      </c>
    </row>
    <row r="116" spans="1:11" ht="15">
      <c r="A116" s="41">
        <v>2</v>
      </c>
      <c r="B116" s="41">
        <v>2019</v>
      </c>
      <c r="C116" s="42" t="s">
        <v>270</v>
      </c>
      <c r="D116" s="43">
        <v>20131257750</v>
      </c>
      <c r="E116" s="44" t="s">
        <v>271</v>
      </c>
      <c r="F116" s="70">
        <v>4503255397</v>
      </c>
      <c r="G116" s="37"/>
      <c r="H116" s="70" t="s">
        <v>290</v>
      </c>
      <c r="I116" s="45">
        <v>1000</v>
      </c>
      <c r="J116" s="37" t="s">
        <v>126</v>
      </c>
      <c r="K116" s="37" t="s">
        <v>198</v>
      </c>
    </row>
    <row r="117" spans="1:11" ht="15">
      <c r="A117" s="41">
        <v>2</v>
      </c>
      <c r="B117" s="41">
        <v>2019</v>
      </c>
      <c r="C117" s="42" t="s">
        <v>270</v>
      </c>
      <c r="D117" s="43">
        <v>20131257750</v>
      </c>
      <c r="E117" s="44" t="s">
        <v>271</v>
      </c>
      <c r="F117" s="70">
        <v>4503258603</v>
      </c>
      <c r="G117" s="37"/>
      <c r="H117" s="70" t="s">
        <v>368</v>
      </c>
      <c r="I117" s="45">
        <v>1000</v>
      </c>
      <c r="J117" s="37" t="s">
        <v>199</v>
      </c>
      <c r="K117" s="37" t="s">
        <v>200</v>
      </c>
    </row>
    <row r="118" spans="1:11" ht="15">
      <c r="A118" s="41">
        <v>2</v>
      </c>
      <c r="B118" s="41">
        <v>2019</v>
      </c>
      <c r="C118" s="42" t="s">
        <v>270</v>
      </c>
      <c r="D118" s="43">
        <v>20131257750</v>
      </c>
      <c r="E118" s="44" t="s">
        <v>271</v>
      </c>
      <c r="F118" s="70">
        <v>4503255394</v>
      </c>
      <c r="G118" s="37"/>
      <c r="H118" s="70" t="s">
        <v>290</v>
      </c>
      <c r="I118" s="45">
        <v>1500</v>
      </c>
      <c r="J118" s="37" t="s">
        <v>121</v>
      </c>
      <c r="K118" s="37" t="s">
        <v>201</v>
      </c>
    </row>
    <row r="119" spans="1:11" ht="15">
      <c r="A119" s="41">
        <v>2</v>
      </c>
      <c r="B119" s="41">
        <v>2019</v>
      </c>
      <c r="C119" s="42" t="s">
        <v>270</v>
      </c>
      <c r="D119" s="43">
        <v>20131257750</v>
      </c>
      <c r="E119" s="44" t="s">
        <v>271</v>
      </c>
      <c r="F119" s="70">
        <v>4503255393</v>
      </c>
      <c r="G119" s="37"/>
      <c r="H119" s="70" t="s">
        <v>290</v>
      </c>
      <c r="I119" s="45">
        <v>1200</v>
      </c>
      <c r="J119" s="37" t="s">
        <v>117</v>
      </c>
      <c r="K119" s="37" t="s">
        <v>202</v>
      </c>
    </row>
    <row r="120" spans="1:11" ht="15">
      <c r="A120" s="41">
        <v>2</v>
      </c>
      <c r="B120" s="41">
        <v>2019</v>
      </c>
      <c r="C120" s="42" t="s">
        <v>270</v>
      </c>
      <c r="D120" s="43">
        <v>20131257750</v>
      </c>
      <c r="E120" s="44" t="s">
        <v>271</v>
      </c>
      <c r="F120" s="70">
        <v>4503255375</v>
      </c>
      <c r="G120" s="37"/>
      <c r="H120" s="70" t="s">
        <v>290</v>
      </c>
      <c r="I120" s="45">
        <v>1500</v>
      </c>
      <c r="J120" s="37" t="s">
        <v>141</v>
      </c>
      <c r="K120" s="37" t="s">
        <v>203</v>
      </c>
    </row>
    <row r="121" spans="1:11" ht="15">
      <c r="A121" s="41">
        <v>2</v>
      </c>
      <c r="B121" s="41">
        <v>2019</v>
      </c>
      <c r="C121" s="42" t="s">
        <v>270</v>
      </c>
      <c r="D121" s="43">
        <v>20131257750</v>
      </c>
      <c r="E121" s="44" t="s">
        <v>271</v>
      </c>
      <c r="F121" s="70">
        <v>4503257150</v>
      </c>
      <c r="G121" s="37"/>
      <c r="H121" s="70" t="s">
        <v>306</v>
      </c>
      <c r="I121" s="45">
        <v>930</v>
      </c>
      <c r="J121" s="37" t="s">
        <v>120</v>
      </c>
      <c r="K121" s="37" t="s">
        <v>204</v>
      </c>
    </row>
    <row r="122" spans="1:11" ht="15">
      <c r="A122" s="41">
        <v>2</v>
      </c>
      <c r="B122" s="41">
        <v>2019</v>
      </c>
      <c r="C122" s="42" t="s">
        <v>270</v>
      </c>
      <c r="D122" s="43">
        <v>20131257750</v>
      </c>
      <c r="E122" s="44" t="s">
        <v>271</v>
      </c>
      <c r="F122" s="70">
        <v>4503256920</v>
      </c>
      <c r="G122" s="37"/>
      <c r="H122" s="70" t="s">
        <v>301</v>
      </c>
      <c r="I122" s="45">
        <v>1500</v>
      </c>
      <c r="J122" s="37" t="s">
        <v>124</v>
      </c>
      <c r="K122" s="37" t="s">
        <v>205</v>
      </c>
    </row>
    <row r="123" spans="1:11" ht="15">
      <c r="A123" s="41">
        <v>2</v>
      </c>
      <c r="B123" s="41">
        <v>2019</v>
      </c>
      <c r="C123" s="42" t="s">
        <v>270</v>
      </c>
      <c r="D123" s="43">
        <v>20131257750</v>
      </c>
      <c r="E123" s="44" t="s">
        <v>271</v>
      </c>
      <c r="F123" s="70">
        <v>4503266938</v>
      </c>
      <c r="G123" s="37"/>
      <c r="H123" s="70" t="s">
        <v>322</v>
      </c>
      <c r="I123" s="45">
        <v>1400</v>
      </c>
      <c r="J123" s="37" t="s">
        <v>206</v>
      </c>
      <c r="K123" s="37" t="s">
        <v>207</v>
      </c>
    </row>
    <row r="124" spans="1:11" ht="15">
      <c r="A124" s="41">
        <v>2</v>
      </c>
      <c r="B124" s="41">
        <v>2019</v>
      </c>
      <c r="C124" s="42" t="s">
        <v>270</v>
      </c>
      <c r="D124" s="43">
        <v>20131257750</v>
      </c>
      <c r="E124" s="44" t="s">
        <v>271</v>
      </c>
      <c r="F124" s="70">
        <v>4503257759</v>
      </c>
      <c r="G124" s="37"/>
      <c r="H124" s="70" t="s">
        <v>306</v>
      </c>
      <c r="I124" s="45">
        <v>1500</v>
      </c>
      <c r="J124" s="37" t="s">
        <v>208</v>
      </c>
      <c r="K124" s="37" t="s">
        <v>209</v>
      </c>
    </row>
    <row r="125" spans="1:11" ht="15">
      <c r="A125" s="41">
        <v>2</v>
      </c>
      <c r="B125" s="41">
        <v>2019</v>
      </c>
      <c r="C125" s="42" t="s">
        <v>270</v>
      </c>
      <c r="D125" s="43">
        <v>20131257750</v>
      </c>
      <c r="E125" s="44" t="s">
        <v>271</v>
      </c>
      <c r="F125" s="70">
        <v>4503270793</v>
      </c>
      <c r="G125" s="37"/>
      <c r="H125" s="70" t="s">
        <v>323</v>
      </c>
      <c r="I125" s="45">
        <v>2000</v>
      </c>
      <c r="J125" s="37" t="s">
        <v>210</v>
      </c>
      <c r="K125" s="37" t="s">
        <v>211</v>
      </c>
    </row>
    <row r="126" spans="1:11" ht="15">
      <c r="A126" s="41">
        <v>2</v>
      </c>
      <c r="B126" s="41">
        <v>2019</v>
      </c>
      <c r="C126" s="42" t="s">
        <v>270</v>
      </c>
      <c r="D126" s="43">
        <v>20131257750</v>
      </c>
      <c r="E126" s="44" t="s">
        <v>271</v>
      </c>
      <c r="F126" s="70">
        <v>4503255904</v>
      </c>
      <c r="G126" s="37"/>
      <c r="H126" s="70" t="s">
        <v>369</v>
      </c>
      <c r="I126" s="45">
        <v>1500</v>
      </c>
      <c r="J126" s="37" t="s">
        <v>132</v>
      </c>
      <c r="K126" s="37" t="s">
        <v>212</v>
      </c>
    </row>
    <row r="127" spans="1:11" ht="15">
      <c r="A127" s="41">
        <v>2</v>
      </c>
      <c r="B127" s="41">
        <v>2019</v>
      </c>
      <c r="C127" s="42" t="s">
        <v>270</v>
      </c>
      <c r="D127" s="43">
        <v>20131257750</v>
      </c>
      <c r="E127" s="44" t="s">
        <v>271</v>
      </c>
      <c r="F127" s="70">
        <v>4503258546</v>
      </c>
      <c r="G127" s="37"/>
      <c r="H127" s="70" t="s">
        <v>368</v>
      </c>
      <c r="I127" s="45">
        <v>1000</v>
      </c>
      <c r="J127" s="37" t="s">
        <v>143</v>
      </c>
      <c r="K127" s="37" t="s">
        <v>213</v>
      </c>
    </row>
    <row r="128" spans="1:11" ht="15">
      <c r="A128" s="41">
        <v>2</v>
      </c>
      <c r="B128" s="41">
        <v>2019</v>
      </c>
      <c r="C128" s="42" t="s">
        <v>270</v>
      </c>
      <c r="D128" s="43">
        <v>20131257750</v>
      </c>
      <c r="E128" s="44" t="s">
        <v>271</v>
      </c>
      <c r="F128" s="70">
        <v>4503255649</v>
      </c>
      <c r="G128" s="37"/>
      <c r="H128" s="70" t="s">
        <v>290</v>
      </c>
      <c r="I128" s="45">
        <v>1000</v>
      </c>
      <c r="J128" s="37" t="s">
        <v>127</v>
      </c>
      <c r="K128" s="37" t="s">
        <v>214</v>
      </c>
    </row>
    <row r="129" spans="1:11" ht="15">
      <c r="A129" s="41">
        <v>2</v>
      </c>
      <c r="B129" s="41">
        <v>2019</v>
      </c>
      <c r="C129" s="42" t="s">
        <v>270</v>
      </c>
      <c r="D129" s="43">
        <v>20131257750</v>
      </c>
      <c r="E129" s="44" t="s">
        <v>271</v>
      </c>
      <c r="F129" s="70">
        <v>4503258636</v>
      </c>
      <c r="G129" s="37"/>
      <c r="H129" s="70" t="s">
        <v>368</v>
      </c>
      <c r="I129" s="45">
        <v>1000</v>
      </c>
      <c r="J129" s="37" t="s">
        <v>215</v>
      </c>
      <c r="K129" s="37" t="s">
        <v>216</v>
      </c>
    </row>
    <row r="130" spans="1:11" ht="15">
      <c r="A130" s="41">
        <v>2</v>
      </c>
      <c r="B130" s="41">
        <v>2019</v>
      </c>
      <c r="C130" s="42" t="s">
        <v>270</v>
      </c>
      <c r="D130" s="43">
        <v>20131257750</v>
      </c>
      <c r="E130" s="44" t="s">
        <v>271</v>
      </c>
      <c r="F130" s="70">
        <v>4503274404</v>
      </c>
      <c r="G130" s="37"/>
      <c r="H130" s="70" t="s">
        <v>370</v>
      </c>
      <c r="I130" s="45">
        <v>3000</v>
      </c>
      <c r="J130" s="37" t="s">
        <v>134</v>
      </c>
      <c r="K130" s="37" t="s">
        <v>217</v>
      </c>
    </row>
    <row r="131" spans="1:11" ht="15">
      <c r="A131" s="41">
        <v>2</v>
      </c>
      <c r="B131" s="41">
        <v>2019</v>
      </c>
      <c r="C131" s="42" t="s">
        <v>270</v>
      </c>
      <c r="D131" s="43">
        <v>20131257750</v>
      </c>
      <c r="E131" s="44" t="s">
        <v>271</v>
      </c>
      <c r="F131" s="70">
        <v>4503274259</v>
      </c>
      <c r="G131" s="37"/>
      <c r="H131" s="70" t="s">
        <v>370</v>
      </c>
      <c r="I131" s="45">
        <v>1200</v>
      </c>
      <c r="J131" s="37" t="s">
        <v>138</v>
      </c>
      <c r="K131" s="37" t="s">
        <v>220</v>
      </c>
    </row>
    <row r="132" spans="1:11" ht="15">
      <c r="A132" s="41">
        <v>2</v>
      </c>
      <c r="B132" s="41">
        <v>2019</v>
      </c>
      <c r="C132" s="42" t="s">
        <v>270</v>
      </c>
      <c r="D132" s="43">
        <v>20131257750</v>
      </c>
      <c r="E132" s="44" t="s">
        <v>271</v>
      </c>
      <c r="F132" s="70">
        <v>4503274294</v>
      </c>
      <c r="G132" s="37"/>
      <c r="H132" s="70" t="s">
        <v>370</v>
      </c>
      <c r="I132" s="45">
        <v>1500</v>
      </c>
      <c r="J132" s="37" t="s">
        <v>137</v>
      </c>
      <c r="K132" s="37" t="s">
        <v>221</v>
      </c>
    </row>
    <row r="133" spans="1:11" ht="15">
      <c r="A133" s="41">
        <v>2</v>
      </c>
      <c r="B133" s="41">
        <v>2019</v>
      </c>
      <c r="C133" s="42" t="s">
        <v>270</v>
      </c>
      <c r="D133" s="43">
        <v>20131257750</v>
      </c>
      <c r="E133" s="44" t="s">
        <v>271</v>
      </c>
      <c r="F133" s="70">
        <v>4503274353</v>
      </c>
      <c r="G133" s="37"/>
      <c r="H133" s="70" t="s">
        <v>370</v>
      </c>
      <c r="I133" s="45">
        <v>1200</v>
      </c>
      <c r="J133" s="37" t="s">
        <v>136</v>
      </c>
      <c r="K133" s="37" t="s">
        <v>222</v>
      </c>
    </row>
    <row r="134" spans="1:11" ht="15">
      <c r="A134" s="41">
        <v>2</v>
      </c>
      <c r="B134" s="41">
        <v>2019</v>
      </c>
      <c r="C134" s="42" t="s">
        <v>270</v>
      </c>
      <c r="D134" s="43">
        <v>20131257750</v>
      </c>
      <c r="E134" s="44" t="s">
        <v>271</v>
      </c>
      <c r="F134" s="70">
        <v>4503274054</v>
      </c>
      <c r="G134" s="37"/>
      <c r="H134" s="70" t="s">
        <v>370</v>
      </c>
      <c r="I134" s="45">
        <v>2000</v>
      </c>
      <c r="J134" s="37" t="s">
        <v>135</v>
      </c>
      <c r="K134" s="37" t="s">
        <v>223</v>
      </c>
    </row>
    <row r="135" spans="1:11" ht="15">
      <c r="A135" s="41">
        <v>2</v>
      </c>
      <c r="B135" s="41">
        <v>2019</v>
      </c>
      <c r="C135" s="42" t="s">
        <v>270</v>
      </c>
      <c r="D135" s="43">
        <v>20131257750</v>
      </c>
      <c r="E135" s="44" t="s">
        <v>271</v>
      </c>
      <c r="F135" s="70">
        <v>4503274264</v>
      </c>
      <c r="G135" s="37"/>
      <c r="H135" s="70" t="s">
        <v>370</v>
      </c>
      <c r="I135" s="45">
        <v>2000</v>
      </c>
      <c r="J135" s="37" t="s">
        <v>142</v>
      </c>
      <c r="K135" s="37" t="s">
        <v>224</v>
      </c>
    </row>
    <row r="136" spans="1:11" ht="15">
      <c r="A136" s="41">
        <v>2</v>
      </c>
      <c r="B136" s="41">
        <v>2019</v>
      </c>
      <c r="C136" s="42" t="s">
        <v>270</v>
      </c>
      <c r="D136" s="43">
        <v>20131257750</v>
      </c>
      <c r="E136" s="44" t="s">
        <v>271</v>
      </c>
      <c r="F136" s="70">
        <v>4503274600</v>
      </c>
      <c r="G136" s="37"/>
      <c r="H136" s="70" t="s">
        <v>370</v>
      </c>
      <c r="I136" s="45">
        <v>930</v>
      </c>
      <c r="J136" s="37" t="s">
        <v>120</v>
      </c>
      <c r="K136" s="37" t="s">
        <v>225</v>
      </c>
    </row>
    <row r="137" spans="1:11" ht="15">
      <c r="A137" s="41">
        <v>2</v>
      </c>
      <c r="B137" s="41">
        <v>2019</v>
      </c>
      <c r="C137" s="42" t="s">
        <v>270</v>
      </c>
      <c r="D137" s="43">
        <v>20131257750</v>
      </c>
      <c r="E137" s="44" t="s">
        <v>271</v>
      </c>
      <c r="F137" s="70">
        <v>4503275231</v>
      </c>
      <c r="G137" s="37"/>
      <c r="H137" s="70" t="s">
        <v>342</v>
      </c>
      <c r="I137" s="45">
        <v>1500</v>
      </c>
      <c r="J137" s="37" t="s">
        <v>132</v>
      </c>
      <c r="K137" s="37" t="s">
        <v>226</v>
      </c>
    </row>
    <row r="138" spans="1:11" ht="15">
      <c r="A138" s="41">
        <v>2</v>
      </c>
      <c r="B138" s="41">
        <v>2019</v>
      </c>
      <c r="C138" s="42" t="s">
        <v>270</v>
      </c>
      <c r="D138" s="43">
        <v>20131257750</v>
      </c>
      <c r="E138" s="44" t="s">
        <v>271</v>
      </c>
      <c r="F138" s="70">
        <v>4503274601</v>
      </c>
      <c r="G138" s="37"/>
      <c r="H138" s="70" t="s">
        <v>370</v>
      </c>
      <c r="I138" s="45">
        <v>1500</v>
      </c>
      <c r="J138" s="37" t="s">
        <v>133</v>
      </c>
      <c r="K138" s="37" t="s">
        <v>227</v>
      </c>
    </row>
    <row r="139" spans="1:11" ht="15">
      <c r="A139" s="41">
        <v>2</v>
      </c>
      <c r="B139" s="41">
        <v>2019</v>
      </c>
      <c r="C139" s="42" t="s">
        <v>270</v>
      </c>
      <c r="D139" s="43">
        <v>20131257750</v>
      </c>
      <c r="E139" s="44" t="s">
        <v>271</v>
      </c>
      <c r="F139" s="70">
        <v>4503274547</v>
      </c>
      <c r="G139" s="37"/>
      <c r="H139" s="70" t="s">
        <v>370</v>
      </c>
      <c r="I139" s="45">
        <v>1500</v>
      </c>
      <c r="J139" s="37" t="s">
        <v>130</v>
      </c>
      <c r="K139" s="37" t="s">
        <v>228</v>
      </c>
    </row>
    <row r="140" spans="1:11" ht="15">
      <c r="A140" s="41">
        <v>2</v>
      </c>
      <c r="B140" s="41">
        <v>2019</v>
      </c>
      <c r="C140" s="42" t="s">
        <v>270</v>
      </c>
      <c r="D140" s="43">
        <v>20131257750</v>
      </c>
      <c r="E140" s="44" t="s">
        <v>271</v>
      </c>
      <c r="F140" s="70">
        <v>4503274280</v>
      </c>
      <c r="G140" s="37"/>
      <c r="H140" s="70" t="s">
        <v>370</v>
      </c>
      <c r="I140" s="45">
        <v>1500</v>
      </c>
      <c r="J140" s="37" t="s">
        <v>116</v>
      </c>
      <c r="K140" s="37" t="s">
        <v>229</v>
      </c>
    </row>
    <row r="141" spans="1:11" ht="15">
      <c r="A141" s="41">
        <v>2</v>
      </c>
      <c r="B141" s="41">
        <v>2019</v>
      </c>
      <c r="C141" s="42" t="s">
        <v>270</v>
      </c>
      <c r="D141" s="43">
        <v>20131257750</v>
      </c>
      <c r="E141" s="44" t="s">
        <v>271</v>
      </c>
      <c r="F141" s="70">
        <v>4503274535</v>
      </c>
      <c r="G141" s="37"/>
      <c r="H141" s="70" t="s">
        <v>370</v>
      </c>
      <c r="I141" s="45">
        <v>1500</v>
      </c>
      <c r="J141" s="37" t="s">
        <v>131</v>
      </c>
      <c r="K141" s="37" t="s">
        <v>230</v>
      </c>
    </row>
    <row r="142" spans="1:11" ht="15">
      <c r="A142" s="41">
        <v>2</v>
      </c>
      <c r="B142" s="41">
        <v>2019</v>
      </c>
      <c r="C142" s="42" t="s">
        <v>270</v>
      </c>
      <c r="D142" s="43">
        <v>20131257750</v>
      </c>
      <c r="E142" s="44" t="s">
        <v>271</v>
      </c>
      <c r="F142" s="70">
        <v>4503274675</v>
      </c>
      <c r="G142" s="37"/>
      <c r="H142" s="70" t="s">
        <v>370</v>
      </c>
      <c r="I142" s="45">
        <v>1000</v>
      </c>
      <c r="J142" s="37" t="s">
        <v>215</v>
      </c>
      <c r="K142" s="37" t="s">
        <v>231</v>
      </c>
    </row>
    <row r="143" spans="1:11" ht="15">
      <c r="A143" s="41">
        <v>2</v>
      </c>
      <c r="B143" s="41">
        <v>2019</v>
      </c>
      <c r="C143" s="42" t="s">
        <v>270</v>
      </c>
      <c r="D143" s="43">
        <v>20131257750</v>
      </c>
      <c r="E143" s="44" t="s">
        <v>271</v>
      </c>
      <c r="F143" s="70">
        <v>4503274754</v>
      </c>
      <c r="G143" s="37"/>
      <c r="H143" s="70" t="s">
        <v>370</v>
      </c>
      <c r="I143" s="45">
        <v>1500</v>
      </c>
      <c r="J143" s="37" t="s">
        <v>124</v>
      </c>
      <c r="K143" s="37" t="s">
        <v>232</v>
      </c>
    </row>
    <row r="144" spans="1:11" ht="15">
      <c r="A144" s="41">
        <v>2</v>
      </c>
      <c r="B144" s="41">
        <v>2019</v>
      </c>
      <c r="C144" s="42" t="s">
        <v>270</v>
      </c>
      <c r="D144" s="43">
        <v>20131257750</v>
      </c>
      <c r="E144" s="44" t="s">
        <v>271</v>
      </c>
      <c r="F144" s="70">
        <v>4503274609</v>
      </c>
      <c r="G144" s="37"/>
      <c r="H144" s="70" t="s">
        <v>370</v>
      </c>
      <c r="I144" s="45">
        <v>1000</v>
      </c>
      <c r="J144" s="37" t="s">
        <v>126</v>
      </c>
      <c r="K144" s="37" t="s">
        <v>233</v>
      </c>
    </row>
    <row r="145" spans="1:11" ht="15">
      <c r="A145" s="41">
        <v>2</v>
      </c>
      <c r="B145" s="41">
        <v>2019</v>
      </c>
      <c r="C145" s="42" t="s">
        <v>270</v>
      </c>
      <c r="D145" s="43">
        <v>20131257750</v>
      </c>
      <c r="E145" s="44" t="s">
        <v>271</v>
      </c>
      <c r="F145" s="70">
        <v>4503274585</v>
      </c>
      <c r="G145" s="37"/>
      <c r="H145" s="70" t="s">
        <v>370</v>
      </c>
      <c r="I145" s="45">
        <v>1400</v>
      </c>
      <c r="J145" s="37" t="s">
        <v>206</v>
      </c>
      <c r="K145" s="37" t="s">
        <v>234</v>
      </c>
    </row>
    <row r="146" spans="1:11" ht="15">
      <c r="A146" s="41">
        <v>2</v>
      </c>
      <c r="B146" s="41">
        <v>2019</v>
      </c>
      <c r="C146" s="42" t="s">
        <v>270</v>
      </c>
      <c r="D146" s="43">
        <v>20131257750</v>
      </c>
      <c r="E146" s="44" t="s">
        <v>271</v>
      </c>
      <c r="F146" s="70">
        <v>4503274661</v>
      </c>
      <c r="G146" s="37"/>
      <c r="H146" s="70" t="s">
        <v>370</v>
      </c>
      <c r="I146" s="45">
        <v>1000</v>
      </c>
      <c r="J146" s="37" t="s">
        <v>115</v>
      </c>
      <c r="K146" s="37" t="s">
        <v>235</v>
      </c>
    </row>
    <row r="147" spans="1:11" ht="15">
      <c r="A147" s="41">
        <v>2</v>
      </c>
      <c r="B147" s="41">
        <v>2019</v>
      </c>
      <c r="C147" s="42" t="s">
        <v>270</v>
      </c>
      <c r="D147" s="43">
        <v>20131257750</v>
      </c>
      <c r="E147" s="44" t="s">
        <v>271</v>
      </c>
      <c r="F147" s="70">
        <v>4503274636</v>
      </c>
      <c r="G147" s="37"/>
      <c r="H147" s="70" t="s">
        <v>370</v>
      </c>
      <c r="I147" s="45">
        <v>1000</v>
      </c>
      <c r="J147" s="37" t="s">
        <v>127</v>
      </c>
      <c r="K147" s="37" t="s">
        <v>236</v>
      </c>
    </row>
    <row r="148" spans="1:11" ht="15">
      <c r="A148" s="41">
        <v>2</v>
      </c>
      <c r="B148" s="41">
        <v>2019</v>
      </c>
      <c r="C148" s="42" t="s">
        <v>270</v>
      </c>
      <c r="D148" s="43">
        <v>20131257750</v>
      </c>
      <c r="E148" s="44" t="s">
        <v>271</v>
      </c>
      <c r="F148" s="70">
        <v>4503274252</v>
      </c>
      <c r="G148" s="37"/>
      <c r="H148" s="70" t="s">
        <v>370</v>
      </c>
      <c r="I148" s="45">
        <v>1000</v>
      </c>
      <c r="J148" s="37" t="s">
        <v>114</v>
      </c>
      <c r="K148" s="37" t="s">
        <v>237</v>
      </c>
    </row>
    <row r="149" spans="1:11" ht="15">
      <c r="A149" s="41">
        <v>2</v>
      </c>
      <c r="B149" s="41">
        <v>2019</v>
      </c>
      <c r="C149" s="42" t="s">
        <v>270</v>
      </c>
      <c r="D149" s="43">
        <v>20131257750</v>
      </c>
      <c r="E149" s="44" t="s">
        <v>271</v>
      </c>
      <c r="F149" s="70">
        <v>4503274536</v>
      </c>
      <c r="G149" s="37"/>
      <c r="H149" s="70" t="s">
        <v>370</v>
      </c>
      <c r="I149" s="45">
        <v>1000</v>
      </c>
      <c r="J149" s="37" t="s">
        <v>199</v>
      </c>
      <c r="K149" s="37" t="s">
        <v>238</v>
      </c>
    </row>
    <row r="150" spans="1:11" ht="15">
      <c r="A150" s="41">
        <v>2</v>
      </c>
      <c r="B150" s="68">
        <v>2019</v>
      </c>
      <c r="C150" s="69" t="s">
        <v>270</v>
      </c>
      <c r="D150" s="43">
        <v>20131257750</v>
      </c>
      <c r="E150" s="44" t="s">
        <v>271</v>
      </c>
      <c r="F150" s="70">
        <v>4503274452</v>
      </c>
      <c r="G150" s="37"/>
      <c r="H150" s="70" t="s">
        <v>370</v>
      </c>
      <c r="I150" s="45">
        <v>1200</v>
      </c>
      <c r="J150" s="37" t="s">
        <v>140</v>
      </c>
      <c r="K150" s="37" t="s">
        <v>239</v>
      </c>
    </row>
    <row r="151" spans="1:11" ht="15">
      <c r="A151" s="41">
        <v>2</v>
      </c>
      <c r="B151" s="68">
        <v>2019</v>
      </c>
      <c r="C151" s="69" t="s">
        <v>270</v>
      </c>
      <c r="D151" s="43">
        <v>20131257750</v>
      </c>
      <c r="E151" s="44" t="s">
        <v>271</v>
      </c>
      <c r="F151" s="70">
        <v>4503274405</v>
      </c>
      <c r="G151" s="37"/>
      <c r="H151" s="70" t="s">
        <v>370</v>
      </c>
      <c r="I151" s="45">
        <v>1200</v>
      </c>
      <c r="J151" s="37" t="s">
        <v>128</v>
      </c>
      <c r="K151" s="37" t="s">
        <v>240</v>
      </c>
    </row>
    <row r="152" spans="1:11" ht="15">
      <c r="A152" s="41">
        <v>2</v>
      </c>
      <c r="B152" s="68">
        <v>2019</v>
      </c>
      <c r="C152" s="69" t="s">
        <v>270</v>
      </c>
      <c r="D152" s="43">
        <v>20131257750</v>
      </c>
      <c r="E152" s="44" t="s">
        <v>271</v>
      </c>
      <c r="F152" s="70">
        <v>4503274410</v>
      </c>
      <c r="G152" s="37"/>
      <c r="H152" s="70" t="s">
        <v>370</v>
      </c>
      <c r="I152" s="45">
        <v>1200</v>
      </c>
      <c r="J152" s="37" t="s">
        <v>117</v>
      </c>
      <c r="K152" s="37" t="s">
        <v>241</v>
      </c>
    </row>
    <row r="153" spans="1:11" ht="15">
      <c r="A153" s="41">
        <v>2</v>
      </c>
      <c r="B153" s="68">
        <v>2019</v>
      </c>
      <c r="C153" s="69" t="s">
        <v>270</v>
      </c>
      <c r="D153" s="43">
        <v>20131257750</v>
      </c>
      <c r="E153" s="44" t="s">
        <v>271</v>
      </c>
      <c r="F153" s="70">
        <v>4503274242</v>
      </c>
      <c r="G153" s="37"/>
      <c r="H153" s="70" t="s">
        <v>370</v>
      </c>
      <c r="I153" s="45">
        <v>1200</v>
      </c>
      <c r="J153" s="37" t="s">
        <v>139</v>
      </c>
      <c r="K153" s="37" t="s">
        <v>242</v>
      </c>
    </row>
    <row r="154" spans="1:11" ht="15">
      <c r="A154" s="41">
        <v>2</v>
      </c>
      <c r="B154" s="68">
        <v>2019</v>
      </c>
      <c r="C154" s="69" t="s">
        <v>270</v>
      </c>
      <c r="D154" s="43">
        <v>20131257750</v>
      </c>
      <c r="E154" s="44" t="s">
        <v>271</v>
      </c>
      <c r="F154" s="70">
        <v>4503274607</v>
      </c>
      <c r="G154" s="37"/>
      <c r="H154" s="70" t="s">
        <v>370</v>
      </c>
      <c r="I154" s="45">
        <v>1000</v>
      </c>
      <c r="J154" s="37" t="s">
        <v>118</v>
      </c>
      <c r="K154" s="37" t="s">
        <v>243</v>
      </c>
    </row>
    <row r="155" spans="1:11" ht="15">
      <c r="A155" s="41">
        <v>2</v>
      </c>
      <c r="B155" s="68">
        <v>2019</v>
      </c>
      <c r="C155" s="69" t="s">
        <v>270</v>
      </c>
      <c r="D155" s="43">
        <v>20131257750</v>
      </c>
      <c r="E155" s="44" t="s">
        <v>271</v>
      </c>
      <c r="F155" s="70">
        <v>4503274655</v>
      </c>
      <c r="G155" s="37"/>
      <c r="H155" s="70" t="s">
        <v>370</v>
      </c>
      <c r="I155" s="45">
        <v>2000</v>
      </c>
      <c r="J155" s="37" t="s">
        <v>210</v>
      </c>
      <c r="K155" s="37" t="s">
        <v>244</v>
      </c>
    </row>
    <row r="156" spans="1:11" ht="15">
      <c r="A156" s="41">
        <v>2</v>
      </c>
      <c r="B156" s="68">
        <v>2019</v>
      </c>
      <c r="C156" s="69" t="s">
        <v>270</v>
      </c>
      <c r="D156" s="43">
        <v>20131257750</v>
      </c>
      <c r="E156" s="44" t="s">
        <v>271</v>
      </c>
      <c r="F156" s="70">
        <v>4503274605</v>
      </c>
      <c r="G156" s="37"/>
      <c r="H156" s="70" t="s">
        <v>370</v>
      </c>
      <c r="I156" s="45">
        <v>1200</v>
      </c>
      <c r="J156" s="37" t="s">
        <v>194</v>
      </c>
      <c r="K156" s="37" t="s">
        <v>245</v>
      </c>
    </row>
    <row r="157" spans="1:11" ht="15">
      <c r="A157" s="41">
        <v>2</v>
      </c>
      <c r="B157" s="68">
        <v>2019</v>
      </c>
      <c r="C157" s="69" t="s">
        <v>270</v>
      </c>
      <c r="D157" s="43">
        <v>20131257750</v>
      </c>
      <c r="E157" s="44" t="s">
        <v>271</v>
      </c>
      <c r="F157" s="70">
        <v>4503274148</v>
      </c>
      <c r="G157" s="37"/>
      <c r="H157" s="70" t="s">
        <v>370</v>
      </c>
      <c r="I157" s="45">
        <v>1500</v>
      </c>
      <c r="J157" s="37" t="s">
        <v>208</v>
      </c>
      <c r="K157" s="37" t="s">
        <v>246</v>
      </c>
    </row>
    <row r="158" spans="1:11" ht="15">
      <c r="A158" s="41">
        <v>2</v>
      </c>
      <c r="B158" s="68">
        <v>2019</v>
      </c>
      <c r="C158" s="69" t="s">
        <v>270</v>
      </c>
      <c r="D158" s="43">
        <v>20131257750</v>
      </c>
      <c r="E158" s="44" t="s">
        <v>271</v>
      </c>
      <c r="F158" s="70">
        <v>4503274805</v>
      </c>
      <c r="G158" s="37"/>
      <c r="H158" s="70" t="s">
        <v>370</v>
      </c>
      <c r="I158" s="45">
        <v>1500</v>
      </c>
      <c r="J158" s="37" t="s">
        <v>171</v>
      </c>
      <c r="K158" s="37" t="s">
        <v>247</v>
      </c>
    </row>
    <row r="159" spans="1:11" ht="15">
      <c r="A159" s="41">
        <v>2</v>
      </c>
      <c r="B159" s="68">
        <v>2019</v>
      </c>
      <c r="C159" s="69" t="s">
        <v>270</v>
      </c>
      <c r="D159" s="43">
        <v>20131257750</v>
      </c>
      <c r="E159" s="44" t="s">
        <v>271</v>
      </c>
      <c r="F159" s="70">
        <v>4503274624</v>
      </c>
      <c r="G159" s="37"/>
      <c r="H159" s="70" t="s">
        <v>370</v>
      </c>
      <c r="I159" s="45">
        <v>930</v>
      </c>
      <c r="J159" s="37" t="s">
        <v>125</v>
      </c>
      <c r="K159" s="37" t="s">
        <v>248</v>
      </c>
    </row>
    <row r="160" spans="1:11" ht="15">
      <c r="A160" s="41">
        <v>2</v>
      </c>
      <c r="B160" s="68">
        <v>2019</v>
      </c>
      <c r="C160" s="69" t="s">
        <v>270</v>
      </c>
      <c r="D160" s="43">
        <v>20131257750</v>
      </c>
      <c r="E160" s="44" t="s">
        <v>271</v>
      </c>
      <c r="F160" s="70">
        <v>4503274618</v>
      </c>
      <c r="G160" s="37"/>
      <c r="H160" s="70" t="s">
        <v>370</v>
      </c>
      <c r="I160" s="45">
        <v>930</v>
      </c>
      <c r="J160" s="37" t="s">
        <v>163</v>
      </c>
      <c r="K160" s="37" t="s">
        <v>249</v>
      </c>
    </row>
    <row r="161" spans="1:11" ht="15">
      <c r="A161" s="41">
        <v>2</v>
      </c>
      <c r="B161" s="68">
        <v>2019</v>
      </c>
      <c r="C161" s="69" t="s">
        <v>270</v>
      </c>
      <c r="D161" s="43">
        <v>20131257750</v>
      </c>
      <c r="E161" s="44" t="s">
        <v>271</v>
      </c>
      <c r="F161" s="70">
        <v>4503274281</v>
      </c>
      <c r="G161" s="37"/>
      <c r="H161" s="70" t="s">
        <v>370</v>
      </c>
      <c r="I161" s="45">
        <v>930</v>
      </c>
      <c r="J161" s="37" t="s">
        <v>119</v>
      </c>
      <c r="K161" s="37" t="s">
        <v>250</v>
      </c>
    </row>
    <row r="162" spans="1:11" ht="15">
      <c r="A162" s="41">
        <v>2</v>
      </c>
      <c r="B162" s="68">
        <v>2019</v>
      </c>
      <c r="C162" s="69" t="s">
        <v>270</v>
      </c>
      <c r="D162" s="43">
        <v>20131257750</v>
      </c>
      <c r="E162" s="44" t="s">
        <v>271</v>
      </c>
      <c r="F162" s="70">
        <v>4503273987</v>
      </c>
      <c r="G162" s="37"/>
      <c r="H162" s="70" t="s">
        <v>370</v>
      </c>
      <c r="I162" s="45">
        <v>1500</v>
      </c>
      <c r="J162" s="37" t="s">
        <v>121</v>
      </c>
      <c r="K162" s="37" t="s">
        <v>251</v>
      </c>
    </row>
    <row r="163" spans="1:11" ht="15">
      <c r="A163" s="41">
        <v>2</v>
      </c>
      <c r="B163" s="68">
        <v>2019</v>
      </c>
      <c r="C163" s="69" t="s">
        <v>270</v>
      </c>
      <c r="D163" s="43">
        <v>20131257750</v>
      </c>
      <c r="E163" s="44" t="s">
        <v>271</v>
      </c>
      <c r="F163" s="70">
        <v>4503274500</v>
      </c>
      <c r="G163" s="37"/>
      <c r="H163" s="70" t="s">
        <v>370</v>
      </c>
      <c r="I163" s="45">
        <v>3314</v>
      </c>
      <c r="J163" s="37" t="s">
        <v>145</v>
      </c>
      <c r="K163" s="37" t="s">
        <v>252</v>
      </c>
    </row>
    <row r="164" spans="1:11" ht="15">
      <c r="A164" s="41">
        <v>2</v>
      </c>
      <c r="B164" s="68">
        <v>2019</v>
      </c>
      <c r="C164" s="69" t="s">
        <v>270</v>
      </c>
      <c r="D164" s="43">
        <v>20131257750</v>
      </c>
      <c r="E164" s="44" t="s">
        <v>271</v>
      </c>
      <c r="F164" s="70">
        <v>4503275230</v>
      </c>
      <c r="G164" s="37"/>
      <c r="H164" s="70" t="s">
        <v>342</v>
      </c>
      <c r="I164" s="45">
        <v>500</v>
      </c>
      <c r="J164" s="37" t="s">
        <v>122</v>
      </c>
      <c r="K164" s="37" t="s">
        <v>253</v>
      </c>
    </row>
    <row r="165" spans="1:11" ht="15">
      <c r="A165" s="41">
        <v>2</v>
      </c>
      <c r="B165" s="68">
        <v>2019</v>
      </c>
      <c r="C165" s="69" t="s">
        <v>270</v>
      </c>
      <c r="D165" s="43">
        <v>20131257750</v>
      </c>
      <c r="E165" s="44" t="s">
        <v>271</v>
      </c>
      <c r="F165" s="70">
        <v>4503274302</v>
      </c>
      <c r="G165" s="37"/>
      <c r="H165" s="70" t="s">
        <v>370</v>
      </c>
      <c r="I165" s="45">
        <v>930</v>
      </c>
      <c r="J165" s="37" t="s">
        <v>175</v>
      </c>
      <c r="K165" s="37" t="s">
        <v>254</v>
      </c>
    </row>
    <row r="166" spans="1:11" ht="15">
      <c r="A166" s="41">
        <v>2</v>
      </c>
      <c r="B166" s="68">
        <v>2019</v>
      </c>
      <c r="C166" s="69" t="s">
        <v>270</v>
      </c>
      <c r="D166" s="43">
        <v>20131257750</v>
      </c>
      <c r="E166" s="44" t="s">
        <v>271</v>
      </c>
      <c r="F166" s="70">
        <v>4503274511</v>
      </c>
      <c r="G166" s="37"/>
      <c r="H166" s="70" t="s">
        <v>370</v>
      </c>
      <c r="I166" s="45">
        <v>1000</v>
      </c>
      <c r="J166" s="37" t="s">
        <v>143</v>
      </c>
      <c r="K166" s="37" t="s">
        <v>255</v>
      </c>
    </row>
    <row r="167" spans="1:11" ht="15">
      <c r="A167" s="41">
        <v>2</v>
      </c>
      <c r="B167" s="68">
        <v>2019</v>
      </c>
      <c r="C167" s="69" t="s">
        <v>270</v>
      </c>
      <c r="D167" s="43">
        <v>20131257750</v>
      </c>
      <c r="E167" s="44" t="s">
        <v>271</v>
      </c>
      <c r="F167" s="70">
        <v>4503274222</v>
      </c>
      <c r="G167" s="37"/>
      <c r="H167" s="70" t="s">
        <v>370</v>
      </c>
      <c r="I167" s="45">
        <v>1700</v>
      </c>
      <c r="J167" s="37" t="s">
        <v>123</v>
      </c>
      <c r="K167" s="37" t="s">
        <v>256</v>
      </c>
    </row>
    <row r="168" spans="1:11" ht="15">
      <c r="A168" s="41">
        <v>2</v>
      </c>
      <c r="B168" s="68">
        <v>2019</v>
      </c>
      <c r="C168" s="69" t="s">
        <v>270</v>
      </c>
      <c r="D168" s="43">
        <v>20131257750</v>
      </c>
      <c r="E168" s="44" t="s">
        <v>271</v>
      </c>
      <c r="F168" s="70">
        <v>4503274853</v>
      </c>
      <c r="G168" s="37"/>
      <c r="H168" s="70" t="s">
        <v>370</v>
      </c>
      <c r="I168" s="45">
        <v>1500</v>
      </c>
      <c r="J168" s="37" t="s">
        <v>141</v>
      </c>
      <c r="K168" s="37" t="s">
        <v>257</v>
      </c>
    </row>
    <row r="169" spans="1:11" ht="15">
      <c r="A169" s="41">
        <v>2</v>
      </c>
      <c r="B169" s="68">
        <v>2019</v>
      </c>
      <c r="C169" s="69" t="s">
        <v>270</v>
      </c>
      <c r="D169" s="43">
        <v>20131257750</v>
      </c>
      <c r="E169" s="44" t="s">
        <v>271</v>
      </c>
      <c r="F169" s="70">
        <v>4503274546</v>
      </c>
      <c r="G169" s="37"/>
      <c r="H169" s="70" t="s">
        <v>370</v>
      </c>
      <c r="I169" s="45">
        <v>930</v>
      </c>
      <c r="J169" s="37" t="s">
        <v>164</v>
      </c>
      <c r="K169" s="37" t="s">
        <v>258</v>
      </c>
    </row>
    <row r="170" spans="1:11" ht="15">
      <c r="A170" s="41">
        <v>2</v>
      </c>
      <c r="B170" s="68">
        <v>2019</v>
      </c>
      <c r="C170" s="69" t="s">
        <v>270</v>
      </c>
      <c r="D170" s="43">
        <v>20131257750</v>
      </c>
      <c r="E170" s="44" t="s">
        <v>271</v>
      </c>
      <c r="F170" s="70">
        <v>4503274274</v>
      </c>
      <c r="G170" s="37"/>
      <c r="H170" s="70" t="s">
        <v>370</v>
      </c>
      <c r="I170" s="45">
        <v>930</v>
      </c>
      <c r="J170" s="37" t="s">
        <v>144</v>
      </c>
      <c r="K170" s="37" t="s">
        <v>259</v>
      </c>
    </row>
    <row r="171" spans="1:11" ht="15">
      <c r="A171" s="41">
        <v>2</v>
      </c>
      <c r="B171" s="68">
        <v>2019</v>
      </c>
      <c r="C171" s="69" t="s">
        <v>270</v>
      </c>
      <c r="D171" s="43">
        <v>20131257750</v>
      </c>
      <c r="E171" s="44" t="s">
        <v>271</v>
      </c>
      <c r="F171" s="70">
        <v>4503276339</v>
      </c>
      <c r="G171" s="37"/>
      <c r="H171" s="70" t="s">
        <v>342</v>
      </c>
      <c r="I171" s="45">
        <v>1000</v>
      </c>
      <c r="J171" s="37" t="s">
        <v>129</v>
      </c>
      <c r="K171" s="37" t="s">
        <v>260</v>
      </c>
    </row>
    <row r="172" spans="1:11" ht="15">
      <c r="A172" s="41">
        <v>2</v>
      </c>
      <c r="B172" s="68">
        <v>2019</v>
      </c>
      <c r="C172" s="69" t="s">
        <v>270</v>
      </c>
      <c r="D172" s="43">
        <v>20131257750</v>
      </c>
      <c r="E172" s="44" t="s">
        <v>271</v>
      </c>
      <c r="F172" s="70">
        <v>4503276345</v>
      </c>
      <c r="G172" s="37"/>
      <c r="H172" s="70" t="s">
        <v>342</v>
      </c>
      <c r="I172" s="45">
        <v>4000</v>
      </c>
      <c r="J172" s="37" t="s">
        <v>261</v>
      </c>
      <c r="K172" s="37" t="s">
        <v>262</v>
      </c>
    </row>
    <row r="173" spans="1:11" ht="15">
      <c r="A173" s="41">
        <v>2</v>
      </c>
      <c r="B173" s="68">
        <v>2019</v>
      </c>
      <c r="C173" s="69" t="s">
        <v>270</v>
      </c>
      <c r="D173" s="43">
        <v>20131257750</v>
      </c>
      <c r="E173" s="44" t="s">
        <v>271</v>
      </c>
      <c r="F173" s="70">
        <v>4503276386</v>
      </c>
      <c r="G173" s="37"/>
      <c r="H173" s="70" t="s">
        <v>342</v>
      </c>
      <c r="I173" s="45">
        <v>1000</v>
      </c>
      <c r="J173" s="37" t="s">
        <v>263</v>
      </c>
      <c r="K173" s="37" t="s">
        <v>264</v>
      </c>
    </row>
    <row r="174" spans="1:11" ht="15">
      <c r="A174" s="41">
        <v>2</v>
      </c>
      <c r="B174" s="68">
        <v>2019</v>
      </c>
      <c r="C174" s="69" t="s">
        <v>270</v>
      </c>
      <c r="D174" s="43">
        <v>20131257750</v>
      </c>
      <c r="E174" s="44" t="s">
        <v>271</v>
      </c>
      <c r="F174" s="70">
        <v>4503276353</v>
      </c>
      <c r="G174" s="37"/>
      <c r="H174" s="70" t="s">
        <v>342</v>
      </c>
      <c r="I174" s="45">
        <v>4000</v>
      </c>
      <c r="J174" s="37" t="s">
        <v>265</v>
      </c>
      <c r="K174" s="37" t="s">
        <v>266</v>
      </c>
    </row>
    <row r="175" spans="1:11" ht="15">
      <c r="A175" s="41">
        <v>2</v>
      </c>
      <c r="B175" s="68">
        <v>2019</v>
      </c>
      <c r="C175" s="69" t="s">
        <v>270</v>
      </c>
      <c r="D175" s="43">
        <v>20131257750</v>
      </c>
      <c r="E175" s="44" t="s">
        <v>271</v>
      </c>
      <c r="F175" s="70">
        <v>4503276367</v>
      </c>
      <c r="G175" s="37"/>
      <c r="H175" s="70" t="s">
        <v>342</v>
      </c>
      <c r="I175" s="45">
        <v>1000</v>
      </c>
      <c r="J175" s="37" t="s">
        <v>263</v>
      </c>
      <c r="K175" s="37" t="s">
        <v>267</v>
      </c>
    </row>
    <row r="176" spans="1:11" ht="15">
      <c r="A176" s="41">
        <v>2</v>
      </c>
      <c r="B176" s="68">
        <v>2019</v>
      </c>
      <c r="C176" s="69" t="s">
        <v>270</v>
      </c>
      <c r="D176" s="43">
        <v>20131257750</v>
      </c>
      <c r="E176" s="44" t="s">
        <v>271</v>
      </c>
      <c r="F176" s="70">
        <v>4503276377</v>
      </c>
      <c r="G176" s="37"/>
      <c r="H176" s="70" t="s">
        <v>342</v>
      </c>
      <c r="I176" s="45">
        <v>1000</v>
      </c>
      <c r="J176" s="37" t="s">
        <v>263</v>
      </c>
      <c r="K176" s="37" t="s">
        <v>268</v>
      </c>
    </row>
    <row r="177" spans="1:11">
      <c r="A177" s="59"/>
      <c r="B177" s="59"/>
      <c r="C177" s="59"/>
      <c r="D177" s="36"/>
      <c r="E177" s="36"/>
      <c r="F177" s="60"/>
      <c r="G177" s="60"/>
      <c r="H177" s="60"/>
      <c r="I177" s="61"/>
      <c r="J177" s="36"/>
      <c r="K177" s="36"/>
    </row>
    <row r="178" spans="1:11">
      <c r="A178" s="59"/>
      <c r="B178" s="59"/>
      <c r="C178" s="59"/>
      <c r="D178" s="36"/>
      <c r="E178" s="36"/>
      <c r="F178" s="60"/>
      <c r="G178" s="60"/>
      <c r="H178" s="60"/>
      <c r="I178" s="61">
        <v>5593441.8499999996</v>
      </c>
      <c r="J178" s="36"/>
      <c r="K178" s="36"/>
    </row>
  </sheetData>
  <autoFilter ref="A7:K7" xr:uid="{00000000-0009-0000-0000-000004000000}">
    <sortState ref="A8:K337">
      <sortCondition ref="F7"/>
    </sortState>
  </autoFilter>
  <mergeCells count="2">
    <mergeCell ref="A1:K1"/>
    <mergeCell ref="A3:K3"/>
  </mergeCells>
  <pageMargins left="0.62992125984251968" right="0.23622047244094491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P44"/>
  <sheetViews>
    <sheetView zoomScaleNormal="100" workbookViewId="0">
      <selection activeCell="L9" sqref="L9"/>
    </sheetView>
  </sheetViews>
  <sheetFormatPr baseColWidth="10" defaultColWidth="11.5703125" defaultRowHeight="12.75"/>
  <cols>
    <col min="1" max="1" width="14.42578125" style="3" customWidth="1"/>
    <col min="2" max="2" width="10.42578125" style="3" customWidth="1"/>
    <col min="3" max="3" width="7.7109375" style="3" customWidth="1"/>
    <col min="4" max="4" width="8" style="3" customWidth="1"/>
    <col min="5" max="5" width="8.85546875" style="3" customWidth="1"/>
    <col min="6" max="6" width="7.5703125" style="3" customWidth="1"/>
    <col min="7" max="7" width="13.7109375" style="3" customWidth="1"/>
    <col min="8" max="8" width="18" style="3" customWidth="1"/>
    <col min="9" max="9" width="10" style="3" customWidth="1"/>
    <col min="10" max="10" width="9.85546875" style="3" customWidth="1"/>
    <col min="11" max="11" width="12.28515625" style="3" customWidth="1"/>
    <col min="12" max="12" width="12.5703125" style="3" customWidth="1"/>
    <col min="13" max="13" width="9.42578125" style="3" customWidth="1"/>
    <col min="14" max="14" width="8.5703125" style="3" customWidth="1"/>
    <col min="15" max="15" width="8.7109375" style="3" customWidth="1"/>
    <col min="16" max="16" width="20" style="3" customWidth="1"/>
    <col min="17" max="16384" width="11.5703125" style="3"/>
  </cols>
  <sheetData>
    <row r="1" spans="1:16">
      <c r="A1" s="77" t="s">
        <v>38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ht="6" customHeight="1">
      <c r="B2" s="4"/>
      <c r="C2" s="4"/>
      <c r="I2" s="4"/>
    </row>
    <row r="3" spans="1:16">
      <c r="A3" s="72" t="s">
        <v>39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6">
      <c r="B4" s="7"/>
      <c r="C4" s="7"/>
      <c r="D4" s="8"/>
      <c r="E4" s="8"/>
      <c r="F4" s="8"/>
      <c r="G4" s="8"/>
      <c r="H4" s="8"/>
      <c r="I4" s="7"/>
      <c r="J4" s="8"/>
      <c r="K4" s="8"/>
    </row>
    <row r="5" spans="1:16">
      <c r="A5" s="3" t="s">
        <v>7</v>
      </c>
      <c r="B5" s="16" t="s">
        <v>68</v>
      </c>
      <c r="C5" s="16"/>
      <c r="F5" s="6"/>
      <c r="G5" s="6"/>
      <c r="H5" s="6" t="s">
        <v>84</v>
      </c>
      <c r="I5" s="6"/>
      <c r="K5" s="6"/>
      <c r="O5" s="3" t="s">
        <v>8</v>
      </c>
      <c r="P5" s="25" t="s">
        <v>269</v>
      </c>
    </row>
    <row r="6" spans="1:16" ht="6" customHeight="1">
      <c r="B6" s="6"/>
      <c r="C6" s="6"/>
      <c r="E6" s="6"/>
      <c r="F6" s="6"/>
      <c r="G6" s="6"/>
      <c r="H6" s="6"/>
      <c r="I6" s="6"/>
      <c r="J6" s="6"/>
      <c r="K6" s="6"/>
    </row>
    <row r="7" spans="1:16" s="19" customFormat="1" ht="37.15" customHeight="1">
      <c r="A7" s="13" t="s">
        <v>37</v>
      </c>
      <c r="B7" s="13" t="s">
        <v>28</v>
      </c>
      <c r="C7" s="13" t="s">
        <v>40</v>
      </c>
      <c r="D7" s="13" t="s">
        <v>41</v>
      </c>
      <c r="E7" s="13" t="s">
        <v>42</v>
      </c>
      <c r="F7" s="13" t="s">
        <v>43</v>
      </c>
      <c r="G7" s="13" t="s">
        <v>44</v>
      </c>
      <c r="H7" s="13" t="s">
        <v>45</v>
      </c>
      <c r="I7" s="13" t="s">
        <v>46</v>
      </c>
      <c r="J7" s="13" t="s">
        <v>47</v>
      </c>
      <c r="K7" s="13" t="s">
        <v>41</v>
      </c>
      <c r="L7" s="13" t="s">
        <v>48</v>
      </c>
      <c r="M7" s="13" t="s">
        <v>49</v>
      </c>
      <c r="N7" s="13" t="s">
        <v>67</v>
      </c>
      <c r="O7" s="13" t="s">
        <v>50</v>
      </c>
      <c r="P7" s="13" t="s">
        <v>51</v>
      </c>
    </row>
    <row r="8" spans="1:16" ht="24">
      <c r="A8" s="27" t="s">
        <v>94</v>
      </c>
      <c r="B8" s="28">
        <v>20131257750</v>
      </c>
      <c r="C8" s="28">
        <v>1</v>
      </c>
      <c r="D8" s="28">
        <v>1</v>
      </c>
      <c r="E8" s="28">
        <v>2019</v>
      </c>
      <c r="F8" s="27" t="s">
        <v>270</v>
      </c>
      <c r="G8" s="28" t="s">
        <v>380</v>
      </c>
      <c r="H8" s="28" t="s">
        <v>381</v>
      </c>
      <c r="I8" s="29">
        <v>43551</v>
      </c>
      <c r="J8" s="29">
        <v>43553</v>
      </c>
      <c r="K8" s="28" t="s">
        <v>109</v>
      </c>
      <c r="L8" s="28" t="s">
        <v>95</v>
      </c>
      <c r="M8" s="30"/>
      <c r="N8" s="30">
        <v>512</v>
      </c>
      <c r="O8" s="30">
        <f t="shared" ref="O8:O9" si="0">SUM(M8:N8)</f>
        <v>512</v>
      </c>
      <c r="P8" s="28" t="s">
        <v>382</v>
      </c>
    </row>
    <row r="9" spans="1:16" ht="24">
      <c r="A9" s="27" t="s">
        <v>94</v>
      </c>
      <c r="B9" s="28">
        <v>20131257750</v>
      </c>
      <c r="C9" s="28">
        <v>1</v>
      </c>
      <c r="D9" s="28">
        <v>1</v>
      </c>
      <c r="E9" s="28">
        <v>2019</v>
      </c>
      <c r="F9" s="27" t="s">
        <v>270</v>
      </c>
      <c r="G9" s="28" t="s">
        <v>380</v>
      </c>
      <c r="H9" s="28" t="s">
        <v>383</v>
      </c>
      <c r="I9" s="29">
        <v>43551</v>
      </c>
      <c r="J9" s="29">
        <v>43553</v>
      </c>
      <c r="K9" s="28" t="s">
        <v>109</v>
      </c>
      <c r="L9" s="28" t="s">
        <v>95</v>
      </c>
      <c r="M9" s="30"/>
      <c r="N9" s="30">
        <v>512</v>
      </c>
      <c r="O9" s="30">
        <f t="shared" si="0"/>
        <v>512</v>
      </c>
      <c r="P9" s="28" t="s">
        <v>382</v>
      </c>
    </row>
    <row r="10" spans="1:16" ht="24">
      <c r="A10" s="27" t="s">
        <v>94</v>
      </c>
      <c r="B10" s="28">
        <v>20131257750</v>
      </c>
      <c r="C10" s="28">
        <v>1</v>
      </c>
      <c r="D10" s="28">
        <v>1</v>
      </c>
      <c r="E10" s="28">
        <v>2019</v>
      </c>
      <c r="F10" s="27" t="s">
        <v>270</v>
      </c>
      <c r="G10" s="28" t="s">
        <v>380</v>
      </c>
      <c r="H10" s="28" t="s">
        <v>384</v>
      </c>
      <c r="I10" s="29">
        <v>43551</v>
      </c>
      <c r="J10" s="29">
        <v>43553</v>
      </c>
      <c r="K10" s="28" t="s">
        <v>109</v>
      </c>
      <c r="L10" s="28" t="s">
        <v>95</v>
      </c>
      <c r="M10" s="30"/>
      <c r="N10" s="30">
        <v>512</v>
      </c>
      <c r="O10" s="30">
        <f t="shared" ref="O10" si="1">SUM(M10:N10)</f>
        <v>512</v>
      </c>
      <c r="P10" s="28" t="s">
        <v>385</v>
      </c>
    </row>
    <row r="11" spans="1:16" ht="36">
      <c r="A11" s="27" t="s">
        <v>94</v>
      </c>
      <c r="B11" s="28">
        <v>20131257750</v>
      </c>
      <c r="C11" s="28">
        <v>1</v>
      </c>
      <c r="D11" s="28">
        <v>1</v>
      </c>
      <c r="E11" s="28">
        <v>2019</v>
      </c>
      <c r="F11" s="27" t="s">
        <v>270</v>
      </c>
      <c r="G11" s="28" t="s">
        <v>386</v>
      </c>
      <c r="H11" s="28" t="s">
        <v>387</v>
      </c>
      <c r="I11" s="29">
        <v>43549</v>
      </c>
      <c r="J11" s="29">
        <v>43551</v>
      </c>
      <c r="K11" s="28" t="s">
        <v>112</v>
      </c>
      <c r="L11" s="28" t="s">
        <v>95</v>
      </c>
      <c r="M11" s="30"/>
      <c r="N11" s="30">
        <v>960</v>
      </c>
      <c r="O11" s="30">
        <f t="shared" ref="O11" si="2">SUM(M11:N11)</f>
        <v>960</v>
      </c>
      <c r="P11" s="28" t="s">
        <v>388</v>
      </c>
    </row>
    <row r="12" spans="1:16" ht="36">
      <c r="A12" s="27" t="s">
        <v>94</v>
      </c>
      <c r="B12" s="28">
        <v>20131257750</v>
      </c>
      <c r="C12" s="28">
        <v>1</v>
      </c>
      <c r="D12" s="28">
        <v>1</v>
      </c>
      <c r="E12" s="28">
        <v>2019</v>
      </c>
      <c r="F12" s="27" t="s">
        <v>270</v>
      </c>
      <c r="G12" s="28" t="s">
        <v>386</v>
      </c>
      <c r="H12" s="28" t="s">
        <v>389</v>
      </c>
      <c r="I12" s="29">
        <v>43549</v>
      </c>
      <c r="J12" s="29">
        <v>43551</v>
      </c>
      <c r="K12" s="28" t="s">
        <v>112</v>
      </c>
      <c r="L12" s="28" t="s">
        <v>95</v>
      </c>
      <c r="M12" s="30"/>
      <c r="N12" s="30">
        <v>960</v>
      </c>
      <c r="O12" s="30">
        <f t="shared" ref="O12" si="3">SUM(M12:N12)</f>
        <v>960</v>
      </c>
      <c r="P12" s="28" t="s">
        <v>388</v>
      </c>
    </row>
    <row r="13" spans="1:16" ht="24">
      <c r="A13" s="27" t="s">
        <v>94</v>
      </c>
      <c r="B13" s="28">
        <v>20131257750</v>
      </c>
      <c r="C13" s="28">
        <v>1</v>
      </c>
      <c r="D13" s="28">
        <v>1</v>
      </c>
      <c r="E13" s="28">
        <v>2019</v>
      </c>
      <c r="F13" s="27" t="s">
        <v>270</v>
      </c>
      <c r="G13" s="28" t="s">
        <v>390</v>
      </c>
      <c r="H13" s="28" t="s">
        <v>391</v>
      </c>
      <c r="I13" s="29">
        <v>43552</v>
      </c>
      <c r="J13" s="29">
        <v>43553</v>
      </c>
      <c r="K13" s="28" t="s">
        <v>113</v>
      </c>
      <c r="L13" s="28" t="s">
        <v>95</v>
      </c>
      <c r="M13" s="30">
        <v>50</v>
      </c>
      <c r="N13" s="30">
        <v>320</v>
      </c>
      <c r="O13" s="30">
        <f t="shared" ref="O13" si="4">SUM(M13:N13)</f>
        <v>370</v>
      </c>
      <c r="P13" s="28" t="s">
        <v>392</v>
      </c>
    </row>
    <row r="14" spans="1:16" ht="24">
      <c r="A14" s="27" t="s">
        <v>94</v>
      </c>
      <c r="B14" s="28">
        <v>20131257750</v>
      </c>
      <c r="C14" s="28">
        <v>1</v>
      </c>
      <c r="D14" s="28">
        <v>1</v>
      </c>
      <c r="E14" s="28">
        <v>2019</v>
      </c>
      <c r="F14" s="27" t="s">
        <v>270</v>
      </c>
      <c r="G14" s="28" t="s">
        <v>390</v>
      </c>
      <c r="H14" s="28" t="s">
        <v>393</v>
      </c>
      <c r="I14" s="29">
        <v>43549</v>
      </c>
      <c r="J14" s="29">
        <v>43551</v>
      </c>
      <c r="K14" s="28" t="s">
        <v>110</v>
      </c>
      <c r="L14" s="28" t="s">
        <v>95</v>
      </c>
      <c r="M14" s="30"/>
      <c r="N14" s="30">
        <v>987</v>
      </c>
      <c r="O14" s="30">
        <f t="shared" ref="O14" si="5">SUM(M14:N14)</f>
        <v>987</v>
      </c>
      <c r="P14" s="28" t="s">
        <v>392</v>
      </c>
    </row>
    <row r="15" spans="1:16" ht="36">
      <c r="A15" s="27" t="s">
        <v>94</v>
      </c>
      <c r="B15" s="28">
        <v>20131257750</v>
      </c>
      <c r="C15" s="28">
        <v>1</v>
      </c>
      <c r="D15" s="28">
        <v>1</v>
      </c>
      <c r="E15" s="28">
        <v>2019</v>
      </c>
      <c r="F15" s="27" t="s">
        <v>270</v>
      </c>
      <c r="G15" s="28" t="s">
        <v>394</v>
      </c>
      <c r="H15" s="28" t="s">
        <v>395</v>
      </c>
      <c r="I15" s="29">
        <v>43545</v>
      </c>
      <c r="J15" s="29">
        <v>43546</v>
      </c>
      <c r="K15" s="28" t="s">
        <v>112</v>
      </c>
      <c r="L15" s="28" t="s">
        <v>95</v>
      </c>
      <c r="M15" s="30"/>
      <c r="N15" s="30">
        <v>640</v>
      </c>
      <c r="O15" s="30">
        <f t="shared" ref="O15:O16" si="6">SUM(M15:N15)</f>
        <v>640</v>
      </c>
      <c r="P15" s="28" t="s">
        <v>396</v>
      </c>
    </row>
    <row r="16" spans="1:16" ht="36">
      <c r="A16" s="27" t="s">
        <v>94</v>
      </c>
      <c r="B16" s="28">
        <v>20131257750</v>
      </c>
      <c r="C16" s="28">
        <v>1</v>
      </c>
      <c r="D16" s="28">
        <v>1</v>
      </c>
      <c r="E16" s="28">
        <v>2019</v>
      </c>
      <c r="F16" s="27" t="s">
        <v>270</v>
      </c>
      <c r="G16" s="28" t="s">
        <v>397</v>
      </c>
      <c r="H16" s="28" t="s">
        <v>398</v>
      </c>
      <c r="I16" s="29">
        <v>43544</v>
      </c>
      <c r="J16" s="29">
        <v>43546</v>
      </c>
      <c r="K16" s="28" t="s">
        <v>112</v>
      </c>
      <c r="L16" s="28" t="s">
        <v>95</v>
      </c>
      <c r="M16" s="30"/>
      <c r="N16" s="30">
        <v>960</v>
      </c>
      <c r="O16" s="30">
        <f t="shared" si="6"/>
        <v>960</v>
      </c>
      <c r="P16" s="28" t="s">
        <v>399</v>
      </c>
    </row>
    <row r="17" spans="1:16" ht="24">
      <c r="A17" s="27" t="s">
        <v>94</v>
      </c>
      <c r="B17" s="28">
        <v>20131257750</v>
      </c>
      <c r="C17" s="28">
        <v>1</v>
      </c>
      <c r="D17" s="28">
        <v>1</v>
      </c>
      <c r="E17" s="28">
        <v>2019</v>
      </c>
      <c r="F17" s="27" t="s">
        <v>270</v>
      </c>
      <c r="G17" s="28" t="s">
        <v>380</v>
      </c>
      <c r="H17" s="28" t="s">
        <v>381</v>
      </c>
      <c r="I17" s="29">
        <v>43543</v>
      </c>
      <c r="J17" s="29">
        <v>43545</v>
      </c>
      <c r="K17" s="28" t="s">
        <v>110</v>
      </c>
      <c r="L17" s="28" t="s">
        <v>95</v>
      </c>
      <c r="M17" s="30"/>
      <c r="N17" s="30">
        <v>987</v>
      </c>
      <c r="O17" s="30">
        <f t="shared" ref="O17" si="7">SUM(M17:N17)</f>
        <v>987</v>
      </c>
      <c r="P17" s="28" t="s">
        <v>385</v>
      </c>
    </row>
    <row r="18" spans="1:16" ht="24">
      <c r="A18" s="27" t="s">
        <v>94</v>
      </c>
      <c r="B18" s="28">
        <v>20131257750</v>
      </c>
      <c r="C18" s="28">
        <v>1</v>
      </c>
      <c r="D18" s="28">
        <v>1</v>
      </c>
      <c r="E18" s="28">
        <v>2019</v>
      </c>
      <c r="F18" s="27" t="s">
        <v>270</v>
      </c>
      <c r="G18" s="28" t="s">
        <v>380</v>
      </c>
      <c r="H18" s="28" t="s">
        <v>383</v>
      </c>
      <c r="I18" s="29">
        <v>43543</v>
      </c>
      <c r="J18" s="29">
        <v>43545</v>
      </c>
      <c r="K18" s="28" t="s">
        <v>110</v>
      </c>
      <c r="L18" s="28" t="s">
        <v>95</v>
      </c>
      <c r="M18" s="30"/>
      <c r="N18" s="30">
        <v>987</v>
      </c>
      <c r="O18" s="30">
        <f t="shared" ref="O18" si="8">SUM(M18:N18)</f>
        <v>987</v>
      </c>
      <c r="P18" s="28" t="s">
        <v>385</v>
      </c>
    </row>
    <row r="19" spans="1:16" ht="24">
      <c r="A19" s="27" t="s">
        <v>94</v>
      </c>
      <c r="B19" s="28">
        <v>20131257750</v>
      </c>
      <c r="C19" s="28">
        <v>1</v>
      </c>
      <c r="D19" s="28">
        <v>1</v>
      </c>
      <c r="E19" s="28">
        <v>2019</v>
      </c>
      <c r="F19" s="27" t="s">
        <v>270</v>
      </c>
      <c r="G19" s="28" t="s">
        <v>380</v>
      </c>
      <c r="H19" s="28" t="s">
        <v>384</v>
      </c>
      <c r="I19" s="29">
        <v>43543</v>
      </c>
      <c r="J19" s="29">
        <v>43545</v>
      </c>
      <c r="K19" s="28" t="s">
        <v>110</v>
      </c>
      <c r="L19" s="28" t="s">
        <v>95</v>
      </c>
      <c r="M19" s="30"/>
      <c r="N19" s="30">
        <v>987</v>
      </c>
      <c r="O19" s="30">
        <f t="shared" ref="O19" si="9">SUM(M19:N19)</f>
        <v>987</v>
      </c>
      <c r="P19" s="28" t="s">
        <v>385</v>
      </c>
    </row>
    <row r="20" spans="1:16" ht="24">
      <c r="A20" s="27" t="s">
        <v>94</v>
      </c>
      <c r="B20" s="28">
        <v>20131257750</v>
      </c>
      <c r="C20" s="28">
        <v>1</v>
      </c>
      <c r="D20" s="28">
        <v>1</v>
      </c>
      <c r="E20" s="28">
        <v>2019</v>
      </c>
      <c r="F20" s="27" t="s">
        <v>270</v>
      </c>
      <c r="G20" s="28" t="s">
        <v>106</v>
      </c>
      <c r="H20" s="28" t="s">
        <v>400</v>
      </c>
      <c r="I20" s="29">
        <v>43543</v>
      </c>
      <c r="J20" s="29">
        <v>43544</v>
      </c>
      <c r="K20" s="28" t="s">
        <v>112</v>
      </c>
      <c r="L20" s="28" t="s">
        <v>95</v>
      </c>
      <c r="M20" s="30"/>
      <c r="N20" s="30">
        <v>640</v>
      </c>
      <c r="O20" s="30">
        <f t="shared" ref="O20" si="10">SUM(M20:N20)</f>
        <v>640</v>
      </c>
      <c r="P20" s="28" t="s">
        <v>111</v>
      </c>
    </row>
    <row r="21" spans="1:16" ht="24">
      <c r="A21" s="27" t="s">
        <v>94</v>
      </c>
      <c r="B21" s="28">
        <v>20131257750</v>
      </c>
      <c r="C21" s="28">
        <v>1</v>
      </c>
      <c r="D21" s="28">
        <v>1</v>
      </c>
      <c r="E21" s="28">
        <v>2019</v>
      </c>
      <c r="F21" s="27" t="s">
        <v>270</v>
      </c>
      <c r="G21" s="28" t="s">
        <v>401</v>
      </c>
      <c r="H21" s="28" t="s">
        <v>402</v>
      </c>
      <c r="I21" s="29">
        <v>43543</v>
      </c>
      <c r="J21" s="29">
        <v>43544</v>
      </c>
      <c r="K21" s="28" t="s">
        <v>112</v>
      </c>
      <c r="L21" s="28" t="s">
        <v>95</v>
      </c>
      <c r="M21" s="30"/>
      <c r="N21" s="30">
        <v>640</v>
      </c>
      <c r="O21" s="30">
        <f t="shared" ref="O21" si="11">SUM(M21:N21)</f>
        <v>640</v>
      </c>
      <c r="P21" s="28" t="s">
        <v>403</v>
      </c>
    </row>
    <row r="22" spans="1:16" ht="24">
      <c r="A22" s="27" t="s">
        <v>94</v>
      </c>
      <c r="B22" s="28">
        <v>20131257750</v>
      </c>
      <c r="C22" s="28">
        <v>1</v>
      </c>
      <c r="D22" s="28">
        <v>1</v>
      </c>
      <c r="E22" s="28">
        <v>2019</v>
      </c>
      <c r="F22" s="27" t="s">
        <v>270</v>
      </c>
      <c r="G22" s="28" t="s">
        <v>401</v>
      </c>
      <c r="H22" s="28" t="s">
        <v>103</v>
      </c>
      <c r="I22" s="29">
        <v>43543</v>
      </c>
      <c r="J22" s="29">
        <v>43544</v>
      </c>
      <c r="K22" s="28" t="s">
        <v>112</v>
      </c>
      <c r="L22" s="28" t="s">
        <v>95</v>
      </c>
      <c r="M22" s="30"/>
      <c r="N22" s="30">
        <v>640</v>
      </c>
      <c r="O22" s="30">
        <f t="shared" ref="O22" si="12">SUM(M22:N22)</f>
        <v>640</v>
      </c>
      <c r="P22" s="28" t="s">
        <v>403</v>
      </c>
    </row>
    <row r="23" spans="1:16" ht="24">
      <c r="A23" s="27" t="s">
        <v>94</v>
      </c>
      <c r="B23" s="28">
        <v>20131257750</v>
      </c>
      <c r="C23" s="28">
        <v>1</v>
      </c>
      <c r="D23" s="28">
        <v>1</v>
      </c>
      <c r="E23" s="28">
        <v>2019</v>
      </c>
      <c r="F23" s="27" t="s">
        <v>270</v>
      </c>
      <c r="G23" s="28" t="s">
        <v>401</v>
      </c>
      <c r="H23" s="28" t="s">
        <v>105</v>
      </c>
      <c r="I23" s="29">
        <v>43543</v>
      </c>
      <c r="J23" s="29">
        <v>43544</v>
      </c>
      <c r="K23" s="28" t="s">
        <v>112</v>
      </c>
      <c r="L23" s="28" t="s">
        <v>95</v>
      </c>
      <c r="M23" s="30"/>
      <c r="N23" s="30">
        <v>640</v>
      </c>
      <c r="O23" s="30">
        <f t="shared" ref="O23" si="13">SUM(M23:N23)</f>
        <v>640</v>
      </c>
      <c r="P23" s="28" t="s">
        <v>403</v>
      </c>
    </row>
    <row r="24" spans="1:16" ht="24">
      <c r="A24" s="27" t="s">
        <v>94</v>
      </c>
      <c r="B24" s="28">
        <v>20131257750</v>
      </c>
      <c r="C24" s="28">
        <v>1</v>
      </c>
      <c r="D24" s="28">
        <v>1</v>
      </c>
      <c r="E24" s="28">
        <v>2019</v>
      </c>
      <c r="F24" s="27" t="s">
        <v>270</v>
      </c>
      <c r="G24" s="28" t="s">
        <v>401</v>
      </c>
      <c r="H24" s="28" t="s">
        <v>404</v>
      </c>
      <c r="I24" s="29">
        <v>43549</v>
      </c>
      <c r="J24" s="29">
        <v>43551</v>
      </c>
      <c r="K24" s="28" t="s">
        <v>112</v>
      </c>
      <c r="L24" s="28" t="s">
        <v>95</v>
      </c>
      <c r="M24" s="30"/>
      <c r="N24" s="30">
        <v>960</v>
      </c>
      <c r="O24" s="30">
        <f t="shared" ref="O24:O25" si="14">SUM(M24:N24)</f>
        <v>960</v>
      </c>
      <c r="P24" s="28" t="s">
        <v>403</v>
      </c>
    </row>
    <row r="25" spans="1:16" ht="60">
      <c r="A25" s="27" t="s">
        <v>94</v>
      </c>
      <c r="B25" s="28">
        <v>20131257750</v>
      </c>
      <c r="C25" s="28">
        <v>1</v>
      </c>
      <c r="D25" s="28">
        <v>1</v>
      </c>
      <c r="E25" s="28">
        <v>2019</v>
      </c>
      <c r="F25" s="27" t="s">
        <v>270</v>
      </c>
      <c r="G25" s="28" t="s">
        <v>405</v>
      </c>
      <c r="H25" s="28" t="s">
        <v>406</v>
      </c>
      <c r="I25" s="29">
        <v>43549</v>
      </c>
      <c r="J25" s="29">
        <v>43551</v>
      </c>
      <c r="K25" s="28" t="s">
        <v>112</v>
      </c>
      <c r="L25" s="28" t="s">
        <v>95</v>
      </c>
      <c r="M25" s="30"/>
      <c r="N25" s="30">
        <v>960</v>
      </c>
      <c r="O25" s="30">
        <f t="shared" si="14"/>
        <v>960</v>
      </c>
      <c r="P25" s="28" t="s">
        <v>407</v>
      </c>
    </row>
    <row r="26" spans="1:16" ht="60">
      <c r="A26" s="27" t="s">
        <v>94</v>
      </c>
      <c r="B26" s="28">
        <v>20131257750</v>
      </c>
      <c r="C26" s="28">
        <v>1</v>
      </c>
      <c r="D26" s="28">
        <v>1</v>
      </c>
      <c r="E26" s="28">
        <v>2019</v>
      </c>
      <c r="F26" s="27" t="s">
        <v>270</v>
      </c>
      <c r="G26" s="28" t="s">
        <v>405</v>
      </c>
      <c r="H26" s="28" t="s">
        <v>108</v>
      </c>
      <c r="I26" s="29">
        <v>43549</v>
      </c>
      <c r="J26" s="29">
        <v>43551</v>
      </c>
      <c r="K26" s="28" t="s">
        <v>112</v>
      </c>
      <c r="L26" s="28" t="s">
        <v>95</v>
      </c>
      <c r="M26" s="30"/>
      <c r="N26" s="30">
        <v>960</v>
      </c>
      <c r="O26" s="30">
        <f t="shared" ref="O26:O28" si="15">SUM(M26:N26)</f>
        <v>960</v>
      </c>
      <c r="P26" s="28" t="s">
        <v>407</v>
      </c>
    </row>
    <row r="27" spans="1:16" ht="36">
      <c r="A27" s="27" t="s">
        <v>94</v>
      </c>
      <c r="B27" s="28">
        <v>20131257750</v>
      </c>
      <c r="C27" s="28">
        <v>1</v>
      </c>
      <c r="D27" s="28">
        <v>1</v>
      </c>
      <c r="E27" s="28">
        <v>2019</v>
      </c>
      <c r="F27" s="27" t="s">
        <v>270</v>
      </c>
      <c r="G27" s="28" t="s">
        <v>397</v>
      </c>
      <c r="H27" s="28" t="s">
        <v>408</v>
      </c>
      <c r="I27" s="29">
        <v>43538</v>
      </c>
      <c r="J27" s="29">
        <v>43539</v>
      </c>
      <c r="K27" s="28" t="s">
        <v>112</v>
      </c>
      <c r="L27" s="28" t="s">
        <v>95</v>
      </c>
      <c r="M27" s="30"/>
      <c r="N27" s="30">
        <v>640</v>
      </c>
      <c r="O27" s="30">
        <f t="shared" si="15"/>
        <v>640</v>
      </c>
      <c r="P27" s="28" t="s">
        <v>409</v>
      </c>
    </row>
    <row r="28" spans="1:16" ht="36">
      <c r="A28" s="27" t="s">
        <v>94</v>
      </c>
      <c r="B28" s="28">
        <v>20131257750</v>
      </c>
      <c r="C28" s="28">
        <v>1</v>
      </c>
      <c r="D28" s="28">
        <v>1</v>
      </c>
      <c r="E28" s="28">
        <v>2019</v>
      </c>
      <c r="F28" s="27" t="s">
        <v>270</v>
      </c>
      <c r="G28" s="28" t="s">
        <v>397</v>
      </c>
      <c r="H28" s="28" t="s">
        <v>107</v>
      </c>
      <c r="I28" s="29">
        <v>43538</v>
      </c>
      <c r="J28" s="29">
        <v>43539</v>
      </c>
      <c r="K28" s="28" t="s">
        <v>112</v>
      </c>
      <c r="L28" s="28" t="s">
        <v>95</v>
      </c>
      <c r="M28" s="30"/>
      <c r="N28" s="30">
        <v>640</v>
      </c>
      <c r="O28" s="30">
        <f t="shared" si="15"/>
        <v>640</v>
      </c>
      <c r="P28" s="28" t="s">
        <v>409</v>
      </c>
    </row>
    <row r="29" spans="1:16" ht="36">
      <c r="A29" s="27" t="s">
        <v>94</v>
      </c>
      <c r="B29" s="28">
        <v>20131257750</v>
      </c>
      <c r="C29" s="28">
        <v>1</v>
      </c>
      <c r="D29" s="28">
        <v>1</v>
      </c>
      <c r="E29" s="28">
        <v>2019</v>
      </c>
      <c r="F29" s="27" t="s">
        <v>270</v>
      </c>
      <c r="G29" s="28" t="s">
        <v>410</v>
      </c>
      <c r="H29" s="28" t="s">
        <v>411</v>
      </c>
      <c r="I29" s="29">
        <v>43537</v>
      </c>
      <c r="J29" s="29">
        <v>43540</v>
      </c>
      <c r="K29" s="28" t="s">
        <v>412</v>
      </c>
      <c r="L29" s="28" t="s">
        <v>95</v>
      </c>
      <c r="M29" s="30">
        <v>140</v>
      </c>
      <c r="N29" s="30">
        <v>640</v>
      </c>
      <c r="O29" s="30">
        <f t="shared" ref="O29" si="16">SUM(M29:N29)</f>
        <v>780</v>
      </c>
      <c r="P29" s="28" t="s">
        <v>413</v>
      </c>
    </row>
    <row r="30" spans="1:16" ht="36">
      <c r="A30" s="27" t="s">
        <v>94</v>
      </c>
      <c r="B30" s="28">
        <v>20131257750</v>
      </c>
      <c r="C30" s="28">
        <v>1</v>
      </c>
      <c r="D30" s="28">
        <v>1</v>
      </c>
      <c r="E30" s="28">
        <v>2019</v>
      </c>
      <c r="F30" s="27" t="s">
        <v>270</v>
      </c>
      <c r="G30" s="28" t="s">
        <v>410</v>
      </c>
      <c r="H30" s="28" t="s">
        <v>414</v>
      </c>
      <c r="I30" s="29">
        <v>43537</v>
      </c>
      <c r="J30" s="29">
        <v>43540</v>
      </c>
      <c r="K30" s="28" t="s">
        <v>412</v>
      </c>
      <c r="L30" s="28" t="s">
        <v>95</v>
      </c>
      <c r="M30" s="30">
        <v>140</v>
      </c>
      <c r="N30" s="30">
        <v>640</v>
      </c>
      <c r="O30" s="30">
        <f t="shared" ref="O30" si="17">SUM(M30:N30)</f>
        <v>780</v>
      </c>
      <c r="P30" s="28" t="s">
        <v>413</v>
      </c>
    </row>
    <row r="31" spans="1:16" ht="36">
      <c r="A31" s="27" t="s">
        <v>94</v>
      </c>
      <c r="B31" s="28">
        <v>20131257750</v>
      </c>
      <c r="C31" s="28">
        <v>1</v>
      </c>
      <c r="D31" s="28">
        <v>1</v>
      </c>
      <c r="E31" s="28">
        <v>2019</v>
      </c>
      <c r="F31" s="27" t="s">
        <v>270</v>
      </c>
      <c r="G31" s="28" t="s">
        <v>410</v>
      </c>
      <c r="H31" s="28" t="s">
        <v>415</v>
      </c>
      <c r="I31" s="29">
        <v>43537</v>
      </c>
      <c r="J31" s="29">
        <v>43540</v>
      </c>
      <c r="K31" s="28" t="s">
        <v>412</v>
      </c>
      <c r="L31" s="28" t="s">
        <v>95</v>
      </c>
      <c r="M31" s="30">
        <v>140</v>
      </c>
      <c r="N31" s="30">
        <v>640</v>
      </c>
      <c r="O31" s="30">
        <f t="shared" ref="O31" si="18">SUM(M31:N31)</f>
        <v>780</v>
      </c>
      <c r="P31" s="28" t="s">
        <v>413</v>
      </c>
    </row>
    <row r="32" spans="1:16" ht="36">
      <c r="A32" s="27" t="s">
        <v>94</v>
      </c>
      <c r="B32" s="28">
        <v>20131257750</v>
      </c>
      <c r="C32" s="28">
        <v>1</v>
      </c>
      <c r="D32" s="28">
        <v>1</v>
      </c>
      <c r="E32" s="28">
        <v>2019</v>
      </c>
      <c r="F32" s="27" t="s">
        <v>270</v>
      </c>
      <c r="G32" s="28" t="s">
        <v>410</v>
      </c>
      <c r="H32" s="28" t="s">
        <v>416</v>
      </c>
      <c r="I32" s="29">
        <v>43537</v>
      </c>
      <c r="J32" s="29">
        <v>43540</v>
      </c>
      <c r="K32" s="28" t="s">
        <v>412</v>
      </c>
      <c r="L32" s="28" t="s">
        <v>95</v>
      </c>
      <c r="M32" s="30">
        <v>140</v>
      </c>
      <c r="N32" s="30">
        <v>640</v>
      </c>
      <c r="O32" s="30">
        <f t="shared" ref="O32" si="19">SUM(M32:N32)</f>
        <v>780</v>
      </c>
      <c r="P32" s="28" t="s">
        <v>413</v>
      </c>
    </row>
    <row r="33" spans="1:16" ht="36">
      <c r="A33" s="27" t="s">
        <v>94</v>
      </c>
      <c r="B33" s="28">
        <v>20131257750</v>
      </c>
      <c r="C33" s="28">
        <v>1</v>
      </c>
      <c r="D33" s="28">
        <v>1</v>
      </c>
      <c r="E33" s="28">
        <v>2019</v>
      </c>
      <c r="F33" s="27" t="s">
        <v>270</v>
      </c>
      <c r="G33" s="28" t="s">
        <v>410</v>
      </c>
      <c r="H33" s="28" t="s">
        <v>417</v>
      </c>
      <c r="I33" s="29">
        <v>43537</v>
      </c>
      <c r="J33" s="29">
        <v>43540</v>
      </c>
      <c r="K33" s="28" t="s">
        <v>412</v>
      </c>
      <c r="L33" s="28" t="s">
        <v>95</v>
      </c>
      <c r="M33" s="30">
        <v>140</v>
      </c>
      <c r="N33" s="30">
        <v>640</v>
      </c>
      <c r="O33" s="30">
        <f t="shared" ref="O33" si="20">SUM(M33:N33)</f>
        <v>780</v>
      </c>
      <c r="P33" s="28" t="s">
        <v>413</v>
      </c>
    </row>
    <row r="34" spans="1:16" ht="36">
      <c r="A34" s="27" t="s">
        <v>94</v>
      </c>
      <c r="B34" s="28">
        <v>20131257750</v>
      </c>
      <c r="C34" s="28">
        <v>1</v>
      </c>
      <c r="D34" s="28">
        <v>1</v>
      </c>
      <c r="E34" s="28">
        <v>2019</v>
      </c>
      <c r="F34" s="27" t="s">
        <v>270</v>
      </c>
      <c r="G34" s="28" t="s">
        <v>410</v>
      </c>
      <c r="H34" s="28" t="s">
        <v>418</v>
      </c>
      <c r="I34" s="29">
        <v>43537</v>
      </c>
      <c r="J34" s="29">
        <v>43540</v>
      </c>
      <c r="K34" s="28" t="s">
        <v>412</v>
      </c>
      <c r="L34" s="28" t="s">
        <v>95</v>
      </c>
      <c r="M34" s="30">
        <v>140</v>
      </c>
      <c r="N34" s="30">
        <v>640</v>
      </c>
      <c r="O34" s="30">
        <f t="shared" ref="O34" si="21">SUM(M34:N34)</f>
        <v>780</v>
      </c>
      <c r="P34" s="28" t="s">
        <v>413</v>
      </c>
    </row>
    <row r="35" spans="1:16" ht="36">
      <c r="A35" s="27" t="s">
        <v>94</v>
      </c>
      <c r="B35" s="28">
        <v>20131257750</v>
      </c>
      <c r="C35" s="28">
        <v>1</v>
      </c>
      <c r="D35" s="28">
        <v>1</v>
      </c>
      <c r="E35" s="28">
        <v>2019</v>
      </c>
      <c r="F35" s="27" t="s">
        <v>270</v>
      </c>
      <c r="G35" s="28" t="s">
        <v>410</v>
      </c>
      <c r="H35" s="28" t="s">
        <v>419</v>
      </c>
      <c r="I35" s="29">
        <v>43537</v>
      </c>
      <c r="J35" s="29">
        <v>43540</v>
      </c>
      <c r="K35" s="28" t="s">
        <v>412</v>
      </c>
      <c r="L35" s="28" t="s">
        <v>95</v>
      </c>
      <c r="M35" s="30">
        <v>140</v>
      </c>
      <c r="N35" s="30">
        <v>640</v>
      </c>
      <c r="O35" s="30">
        <f t="shared" ref="O35" si="22">SUM(M35:N35)</f>
        <v>780</v>
      </c>
      <c r="P35" s="28" t="s">
        <v>413</v>
      </c>
    </row>
    <row r="36" spans="1:16" ht="48">
      <c r="A36" s="27" t="s">
        <v>94</v>
      </c>
      <c r="B36" s="28">
        <v>20131257750</v>
      </c>
      <c r="C36" s="28">
        <v>1</v>
      </c>
      <c r="D36" s="28">
        <v>1</v>
      </c>
      <c r="E36" s="28">
        <v>2019</v>
      </c>
      <c r="F36" s="27" t="s">
        <v>270</v>
      </c>
      <c r="G36" s="28" t="s">
        <v>420</v>
      </c>
      <c r="H36" s="28" t="s">
        <v>421</v>
      </c>
      <c r="I36" s="29">
        <v>43531</v>
      </c>
      <c r="J36" s="29">
        <v>43532</v>
      </c>
      <c r="K36" s="28" t="s">
        <v>112</v>
      </c>
      <c r="L36" s="28" t="s">
        <v>95</v>
      </c>
      <c r="M36" s="30"/>
      <c r="N36" s="30">
        <v>640</v>
      </c>
      <c r="O36" s="30">
        <f t="shared" ref="O36" si="23">SUM(M36:N36)</f>
        <v>640</v>
      </c>
      <c r="P36" s="28" t="s">
        <v>422</v>
      </c>
    </row>
    <row r="37" spans="1:16" ht="48">
      <c r="A37" s="27" t="s">
        <v>94</v>
      </c>
      <c r="B37" s="28">
        <v>20131257750</v>
      </c>
      <c r="C37" s="28">
        <v>1</v>
      </c>
      <c r="D37" s="28">
        <v>1</v>
      </c>
      <c r="E37" s="28">
        <v>2019</v>
      </c>
      <c r="F37" s="27" t="s">
        <v>270</v>
      </c>
      <c r="G37" s="28" t="s">
        <v>420</v>
      </c>
      <c r="H37" s="28" t="s">
        <v>423</v>
      </c>
      <c r="I37" s="29">
        <v>43531</v>
      </c>
      <c r="J37" s="29">
        <v>43532</v>
      </c>
      <c r="K37" s="28" t="s">
        <v>112</v>
      </c>
      <c r="L37" s="28" t="s">
        <v>95</v>
      </c>
      <c r="M37" s="30"/>
      <c r="N37" s="30">
        <v>640</v>
      </c>
      <c r="O37" s="30">
        <f t="shared" ref="O37" si="24">SUM(M37:N37)</f>
        <v>640</v>
      </c>
      <c r="P37" s="28" t="s">
        <v>422</v>
      </c>
    </row>
    <row r="38" spans="1:16" ht="48">
      <c r="A38" s="27" t="s">
        <v>94</v>
      </c>
      <c r="B38" s="28">
        <v>20131257750</v>
      </c>
      <c r="C38" s="28">
        <v>1</v>
      </c>
      <c r="D38" s="28">
        <v>1</v>
      </c>
      <c r="E38" s="28">
        <v>2019</v>
      </c>
      <c r="F38" s="27" t="s">
        <v>270</v>
      </c>
      <c r="G38" s="28" t="s">
        <v>420</v>
      </c>
      <c r="H38" s="28" t="s">
        <v>404</v>
      </c>
      <c r="I38" s="29">
        <v>43531</v>
      </c>
      <c r="J38" s="29">
        <v>43533</v>
      </c>
      <c r="K38" s="28" t="s">
        <v>112</v>
      </c>
      <c r="L38" s="28" t="s">
        <v>95</v>
      </c>
      <c r="M38" s="30"/>
      <c r="N38" s="30">
        <v>960</v>
      </c>
      <c r="O38" s="30">
        <f t="shared" ref="O38" si="25">SUM(M38:N38)</f>
        <v>960</v>
      </c>
      <c r="P38" s="28" t="s">
        <v>424</v>
      </c>
    </row>
    <row r="39" spans="1:16" ht="24">
      <c r="A39" s="27" t="s">
        <v>94</v>
      </c>
      <c r="B39" s="28">
        <v>20131257750</v>
      </c>
      <c r="C39" s="28">
        <v>1</v>
      </c>
      <c r="D39" s="28">
        <v>1</v>
      </c>
      <c r="E39" s="28">
        <v>2019</v>
      </c>
      <c r="F39" s="27" t="s">
        <v>270</v>
      </c>
      <c r="G39" s="28" t="s">
        <v>425</v>
      </c>
      <c r="H39" s="28" t="s">
        <v>426</v>
      </c>
      <c r="I39" s="29">
        <v>43528</v>
      </c>
      <c r="J39" s="29">
        <v>43530</v>
      </c>
      <c r="K39" s="28" t="s">
        <v>110</v>
      </c>
      <c r="L39" s="28" t="s">
        <v>95</v>
      </c>
      <c r="M39" s="30"/>
      <c r="N39" s="30">
        <v>987</v>
      </c>
      <c r="O39" s="30">
        <f t="shared" ref="O39" si="26">SUM(M39:N39)</f>
        <v>987</v>
      </c>
      <c r="P39" s="28" t="s">
        <v>427</v>
      </c>
    </row>
    <row r="40" spans="1:16" ht="24">
      <c r="A40" s="27" t="s">
        <v>94</v>
      </c>
      <c r="B40" s="28">
        <v>20131257750</v>
      </c>
      <c r="C40" s="28">
        <v>1</v>
      </c>
      <c r="D40" s="28">
        <v>1</v>
      </c>
      <c r="E40" s="28">
        <v>2019</v>
      </c>
      <c r="F40" s="27" t="s">
        <v>270</v>
      </c>
      <c r="G40" s="28" t="s">
        <v>106</v>
      </c>
      <c r="H40" s="28" t="s">
        <v>428</v>
      </c>
      <c r="I40" s="29">
        <v>43528</v>
      </c>
      <c r="J40" s="29">
        <v>43530</v>
      </c>
      <c r="K40" s="28" t="s">
        <v>110</v>
      </c>
      <c r="L40" s="28" t="s">
        <v>95</v>
      </c>
      <c r="M40" s="30"/>
      <c r="N40" s="30">
        <v>987</v>
      </c>
      <c r="O40" s="30">
        <f t="shared" ref="O40" si="27">SUM(M40:N40)</f>
        <v>987</v>
      </c>
      <c r="P40" s="28" t="s">
        <v>427</v>
      </c>
    </row>
    <row r="41" spans="1:16" ht="24">
      <c r="A41" s="27" t="s">
        <v>94</v>
      </c>
      <c r="B41" s="28">
        <v>20131257750</v>
      </c>
      <c r="C41" s="28">
        <v>1</v>
      </c>
      <c r="D41" s="28">
        <v>1</v>
      </c>
      <c r="E41" s="28">
        <v>2019</v>
      </c>
      <c r="F41" s="27" t="s">
        <v>270</v>
      </c>
      <c r="G41" s="28" t="s">
        <v>106</v>
      </c>
      <c r="H41" s="28" t="s">
        <v>429</v>
      </c>
      <c r="I41" s="29">
        <v>43530</v>
      </c>
      <c r="J41" s="29">
        <v>43532</v>
      </c>
      <c r="K41" s="28" t="s">
        <v>110</v>
      </c>
      <c r="L41" s="28" t="s">
        <v>95</v>
      </c>
      <c r="M41" s="30"/>
      <c r="N41" s="30">
        <v>987</v>
      </c>
      <c r="O41" s="30">
        <f t="shared" ref="O41" si="28">SUM(M41:N41)</f>
        <v>987</v>
      </c>
      <c r="P41" s="28" t="s">
        <v>430</v>
      </c>
    </row>
    <row r="42" spans="1:16" ht="24">
      <c r="A42" s="27" t="s">
        <v>94</v>
      </c>
      <c r="B42" s="28">
        <v>20131257750</v>
      </c>
      <c r="C42" s="28">
        <v>1</v>
      </c>
      <c r="D42" s="28">
        <v>1</v>
      </c>
      <c r="E42" s="28">
        <v>2019</v>
      </c>
      <c r="F42" s="27" t="s">
        <v>270</v>
      </c>
      <c r="G42" s="28" t="s">
        <v>106</v>
      </c>
      <c r="H42" s="28" t="s">
        <v>431</v>
      </c>
      <c r="I42" s="29">
        <v>43530</v>
      </c>
      <c r="J42" s="29">
        <v>43532</v>
      </c>
      <c r="K42" s="28" t="s">
        <v>110</v>
      </c>
      <c r="L42" s="28" t="s">
        <v>95</v>
      </c>
      <c r="M42" s="30"/>
      <c r="N42" s="30">
        <v>987</v>
      </c>
      <c r="O42" s="30">
        <f t="shared" ref="O42" si="29">SUM(M42:N42)</f>
        <v>987</v>
      </c>
      <c r="P42" s="28" t="s">
        <v>430</v>
      </c>
    </row>
    <row r="43" spans="1:16" ht="24">
      <c r="A43" s="27" t="s">
        <v>94</v>
      </c>
      <c r="B43" s="28">
        <v>20131257750</v>
      </c>
      <c r="C43" s="28">
        <v>1</v>
      </c>
      <c r="D43" s="28">
        <v>1</v>
      </c>
      <c r="E43" s="28">
        <v>2019</v>
      </c>
      <c r="F43" s="27" t="s">
        <v>270</v>
      </c>
      <c r="G43" s="28" t="s">
        <v>106</v>
      </c>
      <c r="H43" s="28" t="s">
        <v>432</v>
      </c>
      <c r="I43" s="29">
        <v>43530</v>
      </c>
      <c r="J43" s="29">
        <v>43532</v>
      </c>
      <c r="K43" s="28" t="s">
        <v>112</v>
      </c>
      <c r="L43" s="28" t="s">
        <v>95</v>
      </c>
      <c r="M43" s="30"/>
      <c r="N43" s="30">
        <v>960</v>
      </c>
      <c r="O43" s="30">
        <f t="shared" ref="O43" si="30">SUM(M43:N43)</f>
        <v>960</v>
      </c>
      <c r="P43" s="28" t="s">
        <v>433</v>
      </c>
    </row>
    <row r="44" spans="1:16" ht="24">
      <c r="A44" s="27" t="s">
        <v>94</v>
      </c>
      <c r="B44" s="28">
        <v>20131257750</v>
      </c>
      <c r="C44" s="28">
        <v>1</v>
      </c>
      <c r="D44" s="28">
        <v>1</v>
      </c>
      <c r="E44" s="28">
        <v>2019</v>
      </c>
      <c r="F44" s="27" t="s">
        <v>270</v>
      </c>
      <c r="G44" s="28" t="s">
        <v>106</v>
      </c>
      <c r="H44" s="28" t="s">
        <v>432</v>
      </c>
      <c r="I44" s="29">
        <v>43530</v>
      </c>
      <c r="J44" s="29">
        <v>43532</v>
      </c>
      <c r="K44" s="28" t="s">
        <v>112</v>
      </c>
      <c r="L44" s="28" t="s">
        <v>95</v>
      </c>
      <c r="M44" s="30"/>
      <c r="N44" s="30">
        <v>960</v>
      </c>
      <c r="O44" s="30">
        <f t="shared" ref="O44" si="31">SUM(M44:N44)</f>
        <v>960</v>
      </c>
      <c r="P44" s="28" t="s">
        <v>433</v>
      </c>
    </row>
  </sheetData>
  <mergeCells count="2">
    <mergeCell ref="A1:P1"/>
    <mergeCell ref="A3:P3"/>
  </mergeCells>
  <pageMargins left="0.23622047244094491" right="0.23622047244094491" top="0.74803149606299213" bottom="0.74803149606299213" header="0.31496062992125984" footer="0.31496062992125984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P30"/>
  <sheetViews>
    <sheetView workbookViewId="0">
      <selection activeCell="K16" sqref="K16"/>
    </sheetView>
  </sheetViews>
  <sheetFormatPr baseColWidth="10" defaultColWidth="11.5703125" defaultRowHeight="12.75"/>
  <cols>
    <col min="1" max="1" width="10.85546875" style="3" customWidth="1"/>
    <col min="2" max="2" width="9.7109375" style="3" customWidth="1"/>
    <col min="3" max="4" width="8.85546875" style="3" bestFit="1" customWidth="1"/>
    <col min="5" max="5" width="11.85546875" style="3" customWidth="1"/>
    <col min="6" max="6" width="21.5703125" style="3" customWidth="1"/>
    <col min="7" max="7" width="16.42578125" style="3" customWidth="1"/>
    <col min="8" max="8" width="25.5703125" style="3" customWidth="1"/>
    <col min="9" max="9" width="11.28515625" style="3" customWidth="1"/>
    <col min="10" max="10" width="9.28515625" style="3" customWidth="1"/>
    <col min="11" max="11" width="11.42578125" style="3" customWidth="1"/>
    <col min="12" max="12" width="9.28515625" style="3" customWidth="1"/>
    <col min="13" max="13" width="8.7109375" style="3" customWidth="1"/>
    <col min="14" max="14" width="13.140625" style="3" customWidth="1"/>
    <col min="15" max="16384" width="11.5703125" style="3"/>
  </cols>
  <sheetData>
    <row r="1" spans="1:16">
      <c r="A1" s="77" t="s">
        <v>52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6" ht="6" customHeight="1">
      <c r="B2" s="4"/>
      <c r="C2" s="4"/>
      <c r="I2" s="4"/>
    </row>
    <row r="3" spans="1:16">
      <c r="A3" s="72" t="s">
        <v>53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6">
      <c r="B4" s="7"/>
      <c r="C4" s="7"/>
      <c r="D4" s="8"/>
      <c r="E4" s="8"/>
      <c r="F4" s="8"/>
      <c r="G4" s="8"/>
      <c r="H4" s="8"/>
      <c r="I4" s="7"/>
      <c r="J4" s="8"/>
      <c r="K4" s="8"/>
    </row>
    <row r="5" spans="1:16">
      <c r="A5" s="3" t="s">
        <v>7</v>
      </c>
      <c r="B5" s="16" t="s">
        <v>68</v>
      </c>
      <c r="C5" s="16"/>
      <c r="F5" s="6"/>
      <c r="G5" s="6" t="s">
        <v>84</v>
      </c>
      <c r="H5" s="6"/>
      <c r="I5" s="6"/>
      <c r="K5" s="6"/>
      <c r="M5" s="3" t="s">
        <v>8</v>
      </c>
      <c r="N5" s="25" t="s">
        <v>379</v>
      </c>
    </row>
    <row r="6" spans="1:16" ht="6" customHeight="1">
      <c r="B6" s="6"/>
      <c r="C6" s="6"/>
      <c r="E6" s="6"/>
      <c r="F6" s="6"/>
      <c r="G6" s="6"/>
      <c r="H6" s="6"/>
      <c r="I6" s="6"/>
      <c r="J6" s="6"/>
      <c r="K6" s="6"/>
    </row>
    <row r="7" spans="1:16" s="18" customFormat="1" ht="36">
      <c r="A7" s="13" t="s">
        <v>54</v>
      </c>
      <c r="B7" s="13" t="s">
        <v>55</v>
      </c>
      <c r="C7" s="13" t="s">
        <v>56</v>
      </c>
      <c r="D7" s="13" t="s">
        <v>57</v>
      </c>
      <c r="E7" s="13" t="s">
        <v>57</v>
      </c>
      <c r="F7" s="13" t="s">
        <v>58</v>
      </c>
      <c r="G7" s="13" t="s">
        <v>59</v>
      </c>
      <c r="H7" s="13" t="s">
        <v>60</v>
      </c>
      <c r="I7" s="13" t="s">
        <v>61</v>
      </c>
      <c r="J7" s="14" t="s">
        <v>62</v>
      </c>
      <c r="K7" s="15" t="s">
        <v>63</v>
      </c>
      <c r="L7" s="13" t="s">
        <v>64</v>
      </c>
      <c r="M7" s="13" t="s">
        <v>65</v>
      </c>
      <c r="N7" s="13" t="s">
        <v>66</v>
      </c>
    </row>
    <row r="8" spans="1:16" s="18" customFormat="1" ht="15">
      <c r="A8" s="53">
        <v>20131257750</v>
      </c>
      <c r="B8" s="54">
        <v>2019</v>
      </c>
      <c r="C8" s="55" t="s">
        <v>270</v>
      </c>
      <c r="D8" s="53">
        <v>4</v>
      </c>
      <c r="E8" s="54" t="s">
        <v>79</v>
      </c>
      <c r="F8" s="50" t="s">
        <v>92</v>
      </c>
      <c r="G8" s="54" t="s">
        <v>86</v>
      </c>
      <c r="H8" s="54" t="s">
        <v>104</v>
      </c>
      <c r="I8" s="53" t="s">
        <v>70</v>
      </c>
      <c r="J8" s="57">
        <v>89088</v>
      </c>
      <c r="K8" s="57">
        <v>0</v>
      </c>
      <c r="L8" s="56">
        <v>43732</v>
      </c>
      <c r="M8" s="53" t="s">
        <v>71</v>
      </c>
      <c r="N8" s="53" t="s">
        <v>72</v>
      </c>
      <c r="O8" s="35"/>
      <c r="P8" s="35"/>
    </row>
    <row r="9" spans="1:16" s="18" customFormat="1" ht="15">
      <c r="A9" s="51">
        <v>20131257750</v>
      </c>
      <c r="B9" s="54">
        <v>2019</v>
      </c>
      <c r="C9" s="55" t="s">
        <v>270</v>
      </c>
      <c r="D9" s="51">
        <v>4</v>
      </c>
      <c r="E9" s="50" t="s">
        <v>73</v>
      </c>
      <c r="F9" s="50" t="s">
        <v>91</v>
      </c>
      <c r="G9" s="50" t="s">
        <v>86</v>
      </c>
      <c r="H9" s="50" t="s">
        <v>69</v>
      </c>
      <c r="I9" s="51" t="s">
        <v>70</v>
      </c>
      <c r="J9" s="51">
        <v>88480</v>
      </c>
      <c r="K9" s="51">
        <v>59.055</v>
      </c>
      <c r="L9" s="52">
        <v>43878</v>
      </c>
      <c r="M9" s="51" t="s">
        <v>74</v>
      </c>
      <c r="N9" s="51" t="s">
        <v>72</v>
      </c>
      <c r="O9" s="35"/>
      <c r="P9" s="35"/>
    </row>
    <row r="10" spans="1:16" s="18" customFormat="1" ht="15">
      <c r="A10" s="51">
        <v>20131257750</v>
      </c>
      <c r="B10" s="54">
        <v>2019</v>
      </c>
      <c r="C10" s="55" t="s">
        <v>270</v>
      </c>
      <c r="D10" s="51">
        <v>4</v>
      </c>
      <c r="E10" s="50" t="s">
        <v>73</v>
      </c>
      <c r="F10" s="50" t="s">
        <v>88</v>
      </c>
      <c r="G10" s="50" t="s">
        <v>86</v>
      </c>
      <c r="H10" s="50" t="s">
        <v>69</v>
      </c>
      <c r="I10" s="51" t="s">
        <v>70</v>
      </c>
      <c r="J10" s="51">
        <v>72765</v>
      </c>
      <c r="K10" s="51">
        <v>0</v>
      </c>
      <c r="L10" s="52">
        <v>43701</v>
      </c>
      <c r="M10" s="51" t="s">
        <v>75</v>
      </c>
      <c r="N10" s="51" t="s">
        <v>72</v>
      </c>
      <c r="O10" s="35"/>
      <c r="P10" s="35"/>
    </row>
    <row r="11" spans="1:16" s="18" customFormat="1" ht="15">
      <c r="A11" s="51">
        <v>20131257750</v>
      </c>
      <c r="B11" s="54">
        <v>2019</v>
      </c>
      <c r="C11" s="55" t="s">
        <v>270</v>
      </c>
      <c r="D11" s="51">
        <v>4</v>
      </c>
      <c r="E11" s="50" t="s">
        <v>73</v>
      </c>
      <c r="F11" s="50" t="s">
        <v>89</v>
      </c>
      <c r="G11" s="50" t="s">
        <v>86</v>
      </c>
      <c r="H11" s="50" t="s">
        <v>69</v>
      </c>
      <c r="I11" s="51" t="s">
        <v>70</v>
      </c>
      <c r="J11" s="51">
        <v>50505</v>
      </c>
      <c r="K11" s="51">
        <v>33.145000000000003</v>
      </c>
      <c r="L11" s="52">
        <v>43878</v>
      </c>
      <c r="M11" s="51" t="s">
        <v>76</v>
      </c>
      <c r="N11" s="51" t="s">
        <v>72</v>
      </c>
      <c r="O11" s="35"/>
      <c r="P11" s="35"/>
    </row>
    <row r="12" spans="1:16" s="18" customFormat="1" ht="15">
      <c r="A12" s="51">
        <v>20131257750</v>
      </c>
      <c r="B12" s="54">
        <v>2019</v>
      </c>
      <c r="C12" s="55" t="s">
        <v>270</v>
      </c>
      <c r="D12" s="51">
        <v>4</v>
      </c>
      <c r="E12" s="50" t="s">
        <v>73</v>
      </c>
      <c r="F12" s="50" t="s">
        <v>90</v>
      </c>
      <c r="G12" s="50" t="s">
        <v>86</v>
      </c>
      <c r="H12" s="50" t="s">
        <v>69</v>
      </c>
      <c r="I12" s="51" t="s">
        <v>70</v>
      </c>
      <c r="J12" s="51">
        <v>44040</v>
      </c>
      <c r="K12" s="51">
        <f>31.036+55</f>
        <v>86.036000000000001</v>
      </c>
      <c r="L12" s="52">
        <v>43701</v>
      </c>
      <c r="M12" s="51" t="s">
        <v>77</v>
      </c>
      <c r="N12" s="51" t="s">
        <v>72</v>
      </c>
      <c r="O12" s="35"/>
      <c r="P12" s="35"/>
    </row>
    <row r="13" spans="1:16" s="18" customFormat="1" ht="15">
      <c r="A13" s="51">
        <v>20131257750</v>
      </c>
      <c r="B13" s="54">
        <v>2019</v>
      </c>
      <c r="C13" s="55" t="s">
        <v>270</v>
      </c>
      <c r="D13" s="51">
        <v>4</v>
      </c>
      <c r="E13" s="50" t="s">
        <v>73</v>
      </c>
      <c r="F13" s="50" t="s">
        <v>87</v>
      </c>
      <c r="G13" s="50" t="s">
        <v>86</v>
      </c>
      <c r="H13" s="50" t="s">
        <v>69</v>
      </c>
      <c r="I13" s="51" t="s">
        <v>70</v>
      </c>
      <c r="J13" s="51">
        <v>106272</v>
      </c>
      <c r="K13" s="51">
        <f>19.089+11.801+26</f>
        <v>56.89</v>
      </c>
      <c r="L13" s="52">
        <v>43701</v>
      </c>
      <c r="M13" s="51" t="s">
        <v>78</v>
      </c>
      <c r="N13" s="51" t="s">
        <v>72</v>
      </c>
      <c r="O13" s="35"/>
      <c r="P13" s="35"/>
    </row>
    <row r="14" spans="1:16" s="18" customFormat="1" ht="15">
      <c r="A14" s="51">
        <v>20131257750</v>
      </c>
      <c r="B14" s="54">
        <v>2019</v>
      </c>
      <c r="C14" s="55" t="s">
        <v>270</v>
      </c>
      <c r="D14" s="51">
        <v>4</v>
      </c>
      <c r="E14" s="50" t="s">
        <v>79</v>
      </c>
      <c r="F14" s="50" t="s">
        <v>97</v>
      </c>
      <c r="G14" s="50" t="s">
        <v>86</v>
      </c>
      <c r="H14" s="50" t="s">
        <v>80</v>
      </c>
      <c r="I14" s="51" t="s">
        <v>70</v>
      </c>
      <c r="J14" s="51">
        <v>53673</v>
      </c>
      <c r="K14" s="51">
        <f>15.009+18.127+17.931+18.946</f>
        <v>70.012999999999991</v>
      </c>
      <c r="L14" s="52">
        <v>43701</v>
      </c>
      <c r="M14" s="51" t="s">
        <v>81</v>
      </c>
      <c r="N14" s="51" t="s">
        <v>72</v>
      </c>
      <c r="O14" s="35"/>
      <c r="P14" s="35"/>
    </row>
    <row r="15" spans="1:16" s="18" customFormat="1" ht="15">
      <c r="A15" s="51">
        <v>20131257750</v>
      </c>
      <c r="B15" s="54">
        <v>2019</v>
      </c>
      <c r="C15" s="55" t="s">
        <v>270</v>
      </c>
      <c r="D15" s="51">
        <v>4</v>
      </c>
      <c r="E15" s="50" t="s">
        <v>79</v>
      </c>
      <c r="F15" s="50" t="s">
        <v>101</v>
      </c>
      <c r="G15" s="50" t="s">
        <v>86</v>
      </c>
      <c r="H15" s="50" t="s">
        <v>80</v>
      </c>
      <c r="I15" s="51" t="s">
        <v>70</v>
      </c>
      <c r="J15" s="51">
        <v>48697</v>
      </c>
      <c r="K15" s="51">
        <f>18.205+18.3</f>
        <v>36.504999999999995</v>
      </c>
      <c r="L15" s="52">
        <v>43701</v>
      </c>
      <c r="M15" s="51" t="s">
        <v>82</v>
      </c>
      <c r="N15" s="51" t="s">
        <v>72</v>
      </c>
      <c r="O15" s="35"/>
      <c r="P15" s="35"/>
    </row>
    <row r="16" spans="1:16" s="18" customFormat="1" ht="15">
      <c r="A16" s="51">
        <v>20131257750</v>
      </c>
      <c r="B16" s="54">
        <v>2019</v>
      </c>
      <c r="C16" s="55" t="s">
        <v>270</v>
      </c>
      <c r="D16" s="51">
        <v>4</v>
      </c>
      <c r="E16" s="50" t="s">
        <v>79</v>
      </c>
      <c r="F16" s="50" t="s">
        <v>99</v>
      </c>
      <c r="G16" s="50" t="s">
        <v>86</v>
      </c>
      <c r="H16" s="50" t="s">
        <v>80</v>
      </c>
      <c r="I16" s="51" t="s">
        <v>70</v>
      </c>
      <c r="J16" s="51">
        <v>48335</v>
      </c>
      <c r="K16" s="51">
        <f>19.1+18.249</f>
        <v>37.349000000000004</v>
      </c>
      <c r="L16" s="52">
        <v>43701</v>
      </c>
      <c r="M16" s="51" t="s">
        <v>83</v>
      </c>
      <c r="N16" s="51" t="s">
        <v>72</v>
      </c>
      <c r="O16" s="35"/>
      <c r="P16" s="35"/>
    </row>
    <row r="17" spans="1:16" ht="15">
      <c r="A17" s="51">
        <v>20131257750</v>
      </c>
      <c r="B17" s="54">
        <v>2019</v>
      </c>
      <c r="C17" s="55" t="s">
        <v>270</v>
      </c>
      <c r="D17" s="51">
        <v>4</v>
      </c>
      <c r="E17" s="50" t="s">
        <v>79</v>
      </c>
      <c r="F17" s="50" t="s">
        <v>99</v>
      </c>
      <c r="G17" s="50" t="s">
        <v>86</v>
      </c>
      <c r="H17" s="50" t="s">
        <v>80</v>
      </c>
      <c r="I17" s="51" t="s">
        <v>70</v>
      </c>
      <c r="J17" s="51">
        <v>11336</v>
      </c>
      <c r="K17" s="51">
        <f>14.14+15.811</f>
        <v>29.951000000000001</v>
      </c>
      <c r="L17" s="52">
        <v>43878</v>
      </c>
      <c r="M17" s="51" t="s">
        <v>96</v>
      </c>
      <c r="N17" s="51" t="s">
        <v>72</v>
      </c>
      <c r="O17" s="35"/>
      <c r="P17" s="35"/>
    </row>
    <row r="18" spans="1:16" ht="15">
      <c r="A18" s="51">
        <v>20131257750</v>
      </c>
      <c r="B18" s="54">
        <v>2019</v>
      </c>
      <c r="C18" s="55" t="s">
        <v>270</v>
      </c>
      <c r="D18" s="51">
        <v>4</v>
      </c>
      <c r="E18" s="50" t="s">
        <v>166</v>
      </c>
      <c r="F18" s="50" t="s">
        <v>101</v>
      </c>
      <c r="G18" s="50" t="s">
        <v>86</v>
      </c>
      <c r="H18" s="50" t="s">
        <v>100</v>
      </c>
      <c r="I18" s="51" t="s">
        <v>70</v>
      </c>
      <c r="J18" s="51">
        <v>6677</v>
      </c>
      <c r="K18" s="51">
        <v>34.024000000000001</v>
      </c>
      <c r="L18" s="52">
        <v>43878</v>
      </c>
      <c r="M18" s="51" t="s">
        <v>93</v>
      </c>
      <c r="N18" s="51" t="s">
        <v>72</v>
      </c>
      <c r="O18" s="35"/>
      <c r="P18" s="35"/>
    </row>
    <row r="19" spans="1:16" ht="1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>
        <f>SUM(K8:K18)</f>
        <v>442.96799999999996</v>
      </c>
      <c r="L19" s="35"/>
      <c r="M19" s="35"/>
      <c r="N19" s="35"/>
    </row>
    <row r="20" spans="1:16" ht="15">
      <c r="A20"/>
      <c r="B20" s="33"/>
      <c r="C20"/>
      <c r="D20"/>
      <c r="E20"/>
      <c r="F20"/>
      <c r="G20"/>
      <c r="H20"/>
      <c r="I20"/>
      <c r="J20"/>
      <c r="K20"/>
      <c r="L20"/>
      <c r="M20" s="39"/>
      <c r="N20"/>
    </row>
    <row r="21" spans="1:16" ht="15">
      <c r="A21"/>
      <c r="B21" s="34"/>
      <c r="C21"/>
      <c r="D21"/>
      <c r="E21"/>
      <c r="F21"/>
      <c r="G21"/>
      <c r="H21"/>
      <c r="I21"/>
      <c r="J21"/>
      <c r="K21"/>
      <c r="L21"/>
      <c r="M21" s="39"/>
      <c r="N21"/>
    </row>
    <row r="22" spans="1:16">
      <c r="M22" s="40"/>
    </row>
    <row r="23" spans="1:16">
      <c r="M23" s="40"/>
    </row>
    <row r="24" spans="1:16">
      <c r="M24" s="40"/>
    </row>
    <row r="25" spans="1:16">
      <c r="M25" s="40"/>
    </row>
    <row r="26" spans="1:16">
      <c r="M26" s="40"/>
    </row>
    <row r="27" spans="1:16">
      <c r="M27" s="40"/>
    </row>
    <row r="28" spans="1:16">
      <c r="M28" s="40"/>
    </row>
    <row r="29" spans="1:16">
      <c r="M29" s="40"/>
    </row>
    <row r="30" spans="1:16">
      <c r="M30" s="40"/>
    </row>
  </sheetData>
  <mergeCells count="2">
    <mergeCell ref="A1:N1"/>
    <mergeCell ref="A3:N3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Locación</vt:lpstr>
      <vt:lpstr>2F</vt:lpstr>
      <vt:lpstr>2G</vt:lpstr>
      <vt:lpstr>2I</vt:lpstr>
      <vt:lpstr>2K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wilder.marcos</cp:lastModifiedBy>
  <cp:lastPrinted>2019-04-15T14:51:50Z</cp:lastPrinted>
  <dcterms:created xsi:type="dcterms:W3CDTF">2017-01-02T16:03:11Z</dcterms:created>
  <dcterms:modified xsi:type="dcterms:W3CDTF">2019-04-15T21:47:56Z</dcterms:modified>
</cp:coreProperties>
</file>