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RTAL DE TRANSPARENCIA\PORTAL DE TRANSPARENCIA 2022\JULIO 2022\"/>
    </mc:Choice>
  </mc:AlternateContent>
  <xr:revisionPtr revIDLastSave="0" documentId="13_ncr:1_{2EACFABF-1BC1-41B1-B550-E2F98EEA6645}" xr6:coauthVersionLast="47" xr6:coauthVersionMax="47" xr10:uidLastSave="{00000000-0000-0000-0000-000000000000}"/>
  <bookViews>
    <workbookView xWindow="-120" yWindow="-120" windowWidth="29040" windowHeight="15840" xr2:uid="{BD05CA34-537D-4049-94BD-5A4F52DCE660}"/>
  </bookViews>
  <sheets>
    <sheet name="CONTRATAC DIRECTAS" sheetId="2" r:id="rId1"/>
  </sheets>
  <externalReferences>
    <externalReference r:id="rId2"/>
  </externalReferences>
  <definedNames>
    <definedName name="_xlnm._FilterDatabase" localSheetId="0" hidden="1">'CONTRATAC DIRECTAS'!$A$6:$L$398</definedName>
    <definedName name="BASE">#REF!</definedName>
    <definedName name="BASE1">[1]BASE!$A$1:$K$393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8" i="2" l="1"/>
  <c r="K398" i="2"/>
  <c r="J398" i="2"/>
  <c r="I398" i="2"/>
  <c r="H398" i="2"/>
  <c r="L397" i="2"/>
  <c r="K397" i="2"/>
  <c r="J397" i="2"/>
  <c r="I397" i="2"/>
  <c r="H397" i="2"/>
  <c r="L396" i="2"/>
  <c r="K396" i="2"/>
  <c r="J396" i="2"/>
  <c r="I396" i="2"/>
  <c r="H396" i="2"/>
  <c r="L395" i="2"/>
  <c r="K395" i="2"/>
  <c r="J395" i="2"/>
  <c r="I395" i="2"/>
  <c r="H395" i="2"/>
  <c r="L394" i="2"/>
  <c r="K394" i="2"/>
  <c r="J394" i="2"/>
  <c r="I394" i="2"/>
  <c r="H394" i="2"/>
  <c r="L393" i="2"/>
  <c r="K393" i="2"/>
  <c r="J393" i="2"/>
  <c r="I393" i="2"/>
  <c r="H393" i="2"/>
  <c r="L392" i="2"/>
  <c r="K392" i="2"/>
  <c r="J392" i="2"/>
  <c r="I392" i="2"/>
  <c r="H392" i="2"/>
  <c r="L391" i="2"/>
  <c r="K391" i="2"/>
  <c r="J391" i="2"/>
  <c r="I391" i="2"/>
  <c r="H391" i="2"/>
  <c r="L390" i="2"/>
  <c r="K390" i="2"/>
  <c r="J390" i="2"/>
  <c r="I390" i="2"/>
  <c r="H390" i="2"/>
  <c r="L389" i="2"/>
  <c r="K389" i="2"/>
  <c r="J389" i="2"/>
  <c r="I389" i="2"/>
  <c r="H389" i="2"/>
  <c r="L388" i="2"/>
  <c r="K388" i="2"/>
  <c r="J388" i="2"/>
  <c r="I388" i="2"/>
  <c r="H388" i="2"/>
  <c r="L387" i="2"/>
  <c r="K387" i="2"/>
  <c r="J387" i="2"/>
  <c r="I387" i="2"/>
  <c r="H387" i="2"/>
  <c r="L386" i="2"/>
  <c r="K386" i="2"/>
  <c r="J386" i="2"/>
  <c r="I386" i="2"/>
  <c r="H386" i="2"/>
  <c r="L385" i="2"/>
  <c r="K385" i="2"/>
  <c r="J385" i="2"/>
  <c r="I385" i="2"/>
  <c r="H385" i="2"/>
  <c r="L384" i="2"/>
  <c r="K384" i="2"/>
  <c r="J384" i="2"/>
  <c r="I384" i="2"/>
  <c r="H384" i="2"/>
  <c r="L383" i="2"/>
  <c r="K383" i="2"/>
  <c r="J383" i="2"/>
  <c r="I383" i="2"/>
  <c r="H383" i="2"/>
  <c r="L382" i="2"/>
  <c r="K382" i="2"/>
  <c r="J382" i="2"/>
  <c r="I382" i="2"/>
  <c r="H382" i="2"/>
  <c r="L381" i="2"/>
  <c r="K381" i="2"/>
  <c r="J381" i="2"/>
  <c r="I381" i="2"/>
  <c r="H381" i="2"/>
  <c r="L380" i="2"/>
  <c r="K380" i="2"/>
  <c r="J380" i="2"/>
  <c r="I380" i="2"/>
  <c r="H380" i="2"/>
  <c r="L379" i="2"/>
  <c r="K379" i="2"/>
  <c r="J379" i="2"/>
  <c r="I379" i="2"/>
  <c r="H379" i="2"/>
  <c r="L378" i="2"/>
  <c r="K378" i="2"/>
  <c r="J378" i="2"/>
  <c r="I378" i="2"/>
  <c r="H378" i="2"/>
  <c r="L377" i="2"/>
  <c r="K377" i="2"/>
  <c r="J377" i="2"/>
  <c r="I377" i="2"/>
  <c r="H377" i="2"/>
  <c r="L376" i="2"/>
  <c r="K376" i="2"/>
  <c r="J376" i="2"/>
  <c r="I376" i="2"/>
  <c r="H376" i="2"/>
  <c r="L375" i="2"/>
  <c r="K375" i="2"/>
  <c r="J375" i="2"/>
  <c r="I375" i="2"/>
  <c r="H375" i="2"/>
  <c r="L374" i="2"/>
  <c r="K374" i="2"/>
  <c r="J374" i="2"/>
  <c r="I374" i="2"/>
  <c r="H374" i="2"/>
  <c r="L373" i="2"/>
  <c r="K373" i="2"/>
  <c r="J373" i="2"/>
  <c r="I373" i="2"/>
  <c r="H373" i="2"/>
  <c r="L372" i="2"/>
  <c r="K372" i="2"/>
  <c r="J372" i="2"/>
  <c r="I372" i="2"/>
  <c r="H372" i="2"/>
  <c r="L371" i="2"/>
  <c r="K371" i="2"/>
  <c r="J371" i="2"/>
  <c r="I371" i="2"/>
  <c r="H371" i="2"/>
  <c r="L370" i="2"/>
  <c r="K370" i="2"/>
  <c r="J370" i="2"/>
  <c r="I370" i="2"/>
  <c r="H370" i="2"/>
  <c r="L369" i="2"/>
  <c r="K369" i="2"/>
  <c r="J369" i="2"/>
  <c r="I369" i="2"/>
  <c r="H369" i="2"/>
  <c r="L368" i="2"/>
  <c r="K368" i="2"/>
  <c r="J368" i="2"/>
  <c r="I368" i="2"/>
  <c r="H368" i="2"/>
  <c r="L367" i="2"/>
  <c r="K367" i="2"/>
  <c r="J367" i="2"/>
  <c r="I367" i="2"/>
  <c r="H367" i="2"/>
  <c r="L366" i="2"/>
  <c r="K366" i="2"/>
  <c r="J366" i="2"/>
  <c r="I366" i="2"/>
  <c r="H366" i="2"/>
  <c r="L365" i="2"/>
  <c r="K365" i="2"/>
  <c r="J365" i="2"/>
  <c r="I365" i="2"/>
  <c r="H365" i="2"/>
  <c r="L364" i="2"/>
  <c r="K364" i="2"/>
  <c r="J364" i="2"/>
  <c r="I364" i="2"/>
  <c r="H364" i="2"/>
  <c r="L363" i="2"/>
  <c r="K363" i="2"/>
  <c r="J363" i="2"/>
  <c r="I363" i="2"/>
  <c r="H363" i="2"/>
  <c r="L362" i="2"/>
  <c r="K362" i="2"/>
  <c r="J362" i="2"/>
  <c r="I362" i="2"/>
  <c r="H362" i="2"/>
  <c r="L361" i="2"/>
  <c r="K361" i="2"/>
  <c r="J361" i="2"/>
  <c r="I361" i="2"/>
  <c r="H361" i="2"/>
  <c r="L360" i="2"/>
  <c r="K360" i="2"/>
  <c r="J360" i="2"/>
  <c r="I360" i="2"/>
  <c r="H360" i="2"/>
  <c r="L359" i="2"/>
  <c r="K359" i="2"/>
  <c r="J359" i="2"/>
  <c r="I359" i="2"/>
  <c r="H359" i="2"/>
  <c r="L358" i="2"/>
  <c r="K358" i="2"/>
  <c r="J358" i="2"/>
  <c r="I358" i="2"/>
  <c r="H358" i="2"/>
  <c r="L357" i="2"/>
  <c r="K357" i="2"/>
  <c r="J357" i="2"/>
  <c r="I357" i="2"/>
  <c r="H357" i="2"/>
  <c r="L356" i="2"/>
  <c r="K356" i="2"/>
  <c r="J356" i="2"/>
  <c r="I356" i="2"/>
  <c r="H356" i="2"/>
  <c r="L355" i="2"/>
  <c r="K355" i="2"/>
  <c r="J355" i="2"/>
  <c r="I355" i="2"/>
  <c r="H355" i="2"/>
  <c r="L354" i="2"/>
  <c r="K354" i="2"/>
  <c r="J354" i="2"/>
  <c r="I354" i="2"/>
  <c r="H354" i="2"/>
  <c r="L353" i="2"/>
  <c r="K353" i="2"/>
  <c r="J353" i="2"/>
  <c r="I353" i="2"/>
  <c r="H353" i="2"/>
  <c r="L352" i="2"/>
  <c r="K352" i="2"/>
  <c r="J352" i="2"/>
  <c r="I352" i="2"/>
  <c r="H352" i="2"/>
  <c r="L351" i="2"/>
  <c r="K351" i="2"/>
  <c r="J351" i="2"/>
  <c r="I351" i="2"/>
  <c r="H351" i="2"/>
  <c r="L350" i="2"/>
  <c r="K350" i="2"/>
  <c r="J350" i="2"/>
  <c r="I350" i="2"/>
  <c r="H350" i="2"/>
  <c r="L349" i="2"/>
  <c r="K349" i="2"/>
  <c r="J349" i="2"/>
  <c r="I349" i="2"/>
  <c r="H349" i="2"/>
  <c r="L348" i="2"/>
  <c r="K348" i="2"/>
  <c r="J348" i="2"/>
  <c r="I348" i="2"/>
  <c r="H348" i="2"/>
  <c r="L347" i="2"/>
  <c r="K347" i="2"/>
  <c r="J347" i="2"/>
  <c r="I347" i="2"/>
  <c r="H347" i="2"/>
  <c r="L346" i="2"/>
  <c r="K346" i="2"/>
  <c r="J346" i="2"/>
  <c r="I346" i="2"/>
  <c r="H346" i="2"/>
  <c r="L345" i="2"/>
  <c r="K345" i="2"/>
  <c r="J345" i="2"/>
  <c r="I345" i="2"/>
  <c r="H345" i="2"/>
  <c r="L344" i="2"/>
  <c r="K344" i="2"/>
  <c r="J344" i="2"/>
  <c r="I344" i="2"/>
  <c r="H344" i="2"/>
  <c r="L343" i="2"/>
  <c r="K343" i="2"/>
  <c r="J343" i="2"/>
  <c r="I343" i="2"/>
  <c r="H343" i="2"/>
  <c r="L342" i="2"/>
  <c r="K342" i="2"/>
  <c r="J342" i="2"/>
  <c r="I342" i="2"/>
  <c r="H342" i="2"/>
  <c r="L341" i="2"/>
  <c r="K341" i="2"/>
  <c r="J341" i="2"/>
  <c r="I341" i="2"/>
  <c r="H341" i="2"/>
  <c r="L340" i="2"/>
  <c r="K340" i="2"/>
  <c r="J340" i="2"/>
  <c r="I340" i="2"/>
  <c r="H340" i="2"/>
  <c r="L339" i="2"/>
  <c r="K339" i="2"/>
  <c r="J339" i="2"/>
  <c r="I339" i="2"/>
  <c r="H339" i="2"/>
  <c r="L338" i="2"/>
  <c r="K338" i="2"/>
  <c r="J338" i="2"/>
  <c r="I338" i="2"/>
  <c r="H338" i="2"/>
  <c r="L337" i="2"/>
  <c r="K337" i="2"/>
  <c r="J337" i="2"/>
  <c r="I337" i="2"/>
  <c r="H337" i="2"/>
  <c r="L336" i="2"/>
  <c r="K336" i="2"/>
  <c r="J336" i="2"/>
  <c r="I336" i="2"/>
  <c r="H336" i="2"/>
  <c r="L335" i="2"/>
  <c r="K335" i="2"/>
  <c r="J335" i="2"/>
  <c r="I335" i="2"/>
  <c r="H335" i="2"/>
  <c r="L334" i="2"/>
  <c r="K334" i="2"/>
  <c r="J334" i="2"/>
  <c r="I334" i="2"/>
  <c r="H334" i="2"/>
  <c r="L333" i="2"/>
  <c r="K333" i="2"/>
  <c r="J333" i="2"/>
  <c r="I333" i="2"/>
  <c r="H333" i="2"/>
  <c r="L332" i="2"/>
  <c r="K332" i="2"/>
  <c r="J332" i="2"/>
  <c r="I332" i="2"/>
  <c r="H332" i="2"/>
  <c r="L331" i="2"/>
  <c r="K331" i="2"/>
  <c r="J331" i="2"/>
  <c r="I331" i="2"/>
  <c r="H331" i="2"/>
  <c r="L330" i="2"/>
  <c r="K330" i="2"/>
  <c r="J330" i="2"/>
  <c r="I330" i="2"/>
  <c r="H330" i="2"/>
  <c r="L329" i="2"/>
  <c r="K329" i="2"/>
  <c r="J329" i="2"/>
  <c r="I329" i="2"/>
  <c r="H329" i="2"/>
  <c r="L328" i="2"/>
  <c r="K328" i="2"/>
  <c r="J328" i="2"/>
  <c r="I328" i="2"/>
  <c r="H328" i="2"/>
  <c r="L327" i="2"/>
  <c r="K327" i="2"/>
  <c r="J327" i="2"/>
  <c r="I327" i="2"/>
  <c r="H327" i="2"/>
  <c r="L326" i="2"/>
  <c r="K326" i="2"/>
  <c r="J326" i="2"/>
  <c r="I326" i="2"/>
  <c r="H326" i="2"/>
  <c r="L325" i="2"/>
  <c r="K325" i="2"/>
  <c r="J325" i="2"/>
  <c r="I325" i="2"/>
  <c r="H325" i="2"/>
  <c r="L324" i="2"/>
  <c r="K324" i="2"/>
  <c r="J324" i="2"/>
  <c r="I324" i="2"/>
  <c r="H324" i="2"/>
  <c r="L323" i="2"/>
  <c r="K323" i="2"/>
  <c r="J323" i="2"/>
  <c r="I323" i="2"/>
  <c r="H323" i="2"/>
  <c r="L322" i="2"/>
  <c r="K322" i="2"/>
  <c r="J322" i="2"/>
  <c r="I322" i="2"/>
  <c r="H322" i="2"/>
  <c r="L321" i="2"/>
  <c r="K321" i="2"/>
  <c r="J321" i="2"/>
  <c r="I321" i="2"/>
  <c r="H321" i="2"/>
  <c r="L320" i="2"/>
  <c r="K320" i="2"/>
  <c r="J320" i="2"/>
  <c r="I320" i="2"/>
  <c r="H320" i="2"/>
  <c r="L319" i="2"/>
  <c r="K319" i="2"/>
  <c r="J319" i="2"/>
  <c r="I319" i="2"/>
  <c r="H319" i="2"/>
  <c r="L318" i="2"/>
  <c r="K318" i="2"/>
  <c r="J318" i="2"/>
  <c r="I318" i="2"/>
  <c r="H318" i="2"/>
  <c r="L317" i="2"/>
  <c r="K317" i="2"/>
  <c r="J317" i="2"/>
  <c r="I317" i="2"/>
  <c r="H317" i="2"/>
  <c r="L316" i="2"/>
  <c r="K316" i="2"/>
  <c r="J316" i="2"/>
  <c r="I316" i="2"/>
  <c r="H316" i="2"/>
  <c r="L315" i="2"/>
  <c r="K315" i="2"/>
  <c r="J315" i="2"/>
  <c r="I315" i="2"/>
  <c r="H315" i="2"/>
  <c r="L314" i="2"/>
  <c r="K314" i="2"/>
  <c r="J314" i="2"/>
  <c r="I314" i="2"/>
  <c r="H314" i="2"/>
  <c r="L313" i="2"/>
  <c r="K313" i="2"/>
  <c r="J313" i="2"/>
  <c r="I313" i="2"/>
  <c r="H313" i="2"/>
  <c r="L312" i="2"/>
  <c r="K312" i="2"/>
  <c r="J312" i="2"/>
  <c r="I312" i="2"/>
  <c r="H312" i="2"/>
  <c r="L311" i="2"/>
  <c r="K311" i="2"/>
  <c r="J311" i="2"/>
  <c r="I311" i="2"/>
  <c r="H311" i="2"/>
  <c r="L310" i="2"/>
  <c r="K310" i="2"/>
  <c r="J310" i="2"/>
  <c r="I310" i="2"/>
  <c r="H310" i="2"/>
  <c r="L309" i="2"/>
  <c r="K309" i="2"/>
  <c r="J309" i="2"/>
  <c r="I309" i="2"/>
  <c r="H309" i="2"/>
  <c r="L308" i="2"/>
  <c r="K308" i="2"/>
  <c r="J308" i="2"/>
  <c r="I308" i="2"/>
  <c r="H308" i="2"/>
  <c r="L307" i="2"/>
  <c r="K307" i="2"/>
  <c r="J307" i="2"/>
  <c r="I307" i="2"/>
  <c r="H307" i="2"/>
  <c r="L306" i="2"/>
  <c r="K306" i="2"/>
  <c r="J306" i="2"/>
  <c r="I306" i="2"/>
  <c r="H306" i="2"/>
  <c r="L305" i="2"/>
  <c r="K305" i="2"/>
  <c r="J305" i="2"/>
  <c r="I305" i="2"/>
  <c r="H305" i="2"/>
  <c r="L304" i="2"/>
  <c r="K304" i="2"/>
  <c r="J304" i="2"/>
  <c r="I304" i="2"/>
  <c r="H304" i="2"/>
  <c r="L303" i="2"/>
  <c r="K303" i="2"/>
  <c r="J303" i="2"/>
  <c r="I303" i="2"/>
  <c r="H303" i="2"/>
  <c r="L302" i="2"/>
  <c r="K302" i="2"/>
  <c r="J302" i="2"/>
  <c r="I302" i="2"/>
  <c r="H302" i="2"/>
  <c r="L301" i="2"/>
  <c r="K301" i="2"/>
  <c r="J301" i="2"/>
  <c r="I301" i="2"/>
  <c r="H301" i="2"/>
  <c r="L300" i="2"/>
  <c r="K300" i="2"/>
  <c r="J300" i="2"/>
  <c r="I300" i="2"/>
  <c r="H300" i="2"/>
  <c r="L299" i="2"/>
  <c r="K299" i="2"/>
  <c r="J299" i="2"/>
  <c r="I299" i="2"/>
  <c r="H299" i="2"/>
  <c r="L298" i="2"/>
  <c r="K298" i="2"/>
  <c r="J298" i="2"/>
  <c r="I298" i="2"/>
  <c r="H298" i="2"/>
  <c r="L297" i="2"/>
  <c r="K297" i="2"/>
  <c r="J297" i="2"/>
  <c r="I297" i="2"/>
  <c r="H297" i="2"/>
  <c r="L296" i="2"/>
  <c r="K296" i="2"/>
  <c r="J296" i="2"/>
  <c r="I296" i="2"/>
  <c r="H296" i="2"/>
  <c r="L295" i="2"/>
  <c r="K295" i="2"/>
  <c r="J295" i="2"/>
  <c r="I295" i="2"/>
  <c r="H295" i="2"/>
  <c r="L294" i="2"/>
  <c r="K294" i="2"/>
  <c r="J294" i="2"/>
  <c r="I294" i="2"/>
  <c r="H294" i="2"/>
  <c r="L293" i="2"/>
  <c r="K293" i="2"/>
  <c r="J293" i="2"/>
  <c r="I293" i="2"/>
  <c r="H293" i="2"/>
  <c r="L292" i="2"/>
  <c r="K292" i="2"/>
  <c r="J292" i="2"/>
  <c r="I292" i="2"/>
  <c r="H292" i="2"/>
  <c r="L291" i="2"/>
  <c r="K291" i="2"/>
  <c r="J291" i="2"/>
  <c r="I291" i="2"/>
  <c r="H291" i="2"/>
  <c r="L290" i="2"/>
  <c r="K290" i="2"/>
  <c r="J290" i="2"/>
  <c r="I290" i="2"/>
  <c r="H290" i="2"/>
  <c r="L289" i="2"/>
  <c r="K289" i="2"/>
  <c r="J289" i="2"/>
  <c r="I289" i="2"/>
  <c r="H289" i="2"/>
  <c r="L288" i="2"/>
  <c r="K288" i="2"/>
  <c r="J288" i="2"/>
  <c r="I288" i="2"/>
  <c r="H288" i="2"/>
  <c r="L287" i="2"/>
  <c r="K287" i="2"/>
  <c r="J287" i="2"/>
  <c r="I287" i="2"/>
  <c r="H287" i="2"/>
  <c r="L286" i="2"/>
  <c r="K286" i="2"/>
  <c r="J286" i="2"/>
  <c r="I286" i="2"/>
  <c r="H286" i="2"/>
  <c r="L285" i="2"/>
  <c r="K285" i="2"/>
  <c r="J285" i="2"/>
  <c r="I285" i="2"/>
  <c r="H285" i="2"/>
  <c r="L284" i="2"/>
  <c r="K284" i="2"/>
  <c r="J284" i="2"/>
  <c r="I284" i="2"/>
  <c r="H284" i="2"/>
  <c r="L283" i="2"/>
  <c r="K283" i="2"/>
  <c r="J283" i="2"/>
  <c r="I283" i="2"/>
  <c r="H283" i="2"/>
  <c r="L282" i="2"/>
  <c r="K282" i="2"/>
  <c r="J282" i="2"/>
  <c r="I282" i="2"/>
  <c r="H282" i="2"/>
  <c r="L281" i="2"/>
  <c r="K281" i="2"/>
  <c r="J281" i="2"/>
  <c r="I281" i="2"/>
  <c r="H281" i="2"/>
  <c r="L280" i="2"/>
  <c r="K280" i="2"/>
  <c r="J280" i="2"/>
  <c r="I280" i="2"/>
  <c r="H280" i="2"/>
  <c r="L279" i="2"/>
  <c r="K279" i="2"/>
  <c r="J279" i="2"/>
  <c r="I279" i="2"/>
  <c r="H279" i="2"/>
  <c r="L278" i="2"/>
  <c r="K278" i="2"/>
  <c r="J278" i="2"/>
  <c r="I278" i="2"/>
  <c r="H278" i="2"/>
  <c r="L277" i="2"/>
  <c r="K277" i="2"/>
  <c r="J277" i="2"/>
  <c r="I277" i="2"/>
  <c r="H277" i="2"/>
  <c r="L276" i="2"/>
  <c r="K276" i="2"/>
  <c r="J276" i="2"/>
  <c r="I276" i="2"/>
  <c r="H276" i="2"/>
  <c r="L275" i="2"/>
  <c r="K275" i="2"/>
  <c r="J275" i="2"/>
  <c r="I275" i="2"/>
  <c r="H275" i="2"/>
  <c r="L274" i="2"/>
  <c r="K274" i="2"/>
  <c r="J274" i="2"/>
  <c r="I274" i="2"/>
  <c r="H274" i="2"/>
  <c r="L273" i="2"/>
  <c r="K273" i="2"/>
  <c r="J273" i="2"/>
  <c r="I273" i="2"/>
  <c r="H273" i="2"/>
  <c r="L272" i="2"/>
  <c r="K272" i="2"/>
  <c r="J272" i="2"/>
  <c r="I272" i="2"/>
  <c r="H272" i="2"/>
  <c r="L271" i="2"/>
  <c r="K271" i="2"/>
  <c r="J271" i="2"/>
  <c r="I271" i="2"/>
  <c r="H271" i="2"/>
  <c r="L270" i="2"/>
  <c r="K270" i="2"/>
  <c r="J270" i="2"/>
  <c r="I270" i="2"/>
  <c r="H270" i="2"/>
  <c r="L269" i="2"/>
  <c r="K269" i="2"/>
  <c r="J269" i="2"/>
  <c r="I269" i="2"/>
  <c r="H269" i="2"/>
  <c r="L268" i="2"/>
  <c r="K268" i="2"/>
  <c r="J268" i="2"/>
  <c r="I268" i="2"/>
  <c r="H268" i="2"/>
  <c r="L267" i="2"/>
  <c r="K267" i="2"/>
  <c r="J267" i="2"/>
  <c r="I267" i="2"/>
  <c r="H267" i="2"/>
  <c r="L266" i="2"/>
  <c r="K266" i="2"/>
  <c r="J266" i="2"/>
  <c r="I266" i="2"/>
  <c r="H266" i="2"/>
  <c r="L265" i="2"/>
  <c r="K265" i="2"/>
  <c r="J265" i="2"/>
  <c r="I265" i="2"/>
  <c r="H265" i="2"/>
  <c r="L264" i="2"/>
  <c r="K264" i="2"/>
  <c r="J264" i="2"/>
  <c r="I264" i="2"/>
  <c r="H264" i="2"/>
  <c r="L263" i="2"/>
  <c r="K263" i="2"/>
  <c r="J263" i="2"/>
  <c r="I263" i="2"/>
  <c r="H263" i="2"/>
  <c r="L262" i="2"/>
  <c r="K262" i="2"/>
  <c r="J262" i="2"/>
  <c r="I262" i="2"/>
  <c r="H262" i="2"/>
  <c r="L261" i="2"/>
  <c r="K261" i="2"/>
  <c r="J261" i="2"/>
  <c r="I261" i="2"/>
  <c r="H261" i="2"/>
  <c r="L260" i="2"/>
  <c r="K260" i="2"/>
  <c r="J260" i="2"/>
  <c r="I260" i="2"/>
  <c r="H260" i="2"/>
  <c r="L259" i="2"/>
  <c r="K259" i="2"/>
  <c r="J259" i="2"/>
  <c r="I259" i="2"/>
  <c r="H259" i="2"/>
  <c r="L258" i="2"/>
  <c r="K258" i="2"/>
  <c r="J258" i="2"/>
  <c r="I258" i="2"/>
  <c r="H258" i="2"/>
  <c r="L257" i="2"/>
  <c r="K257" i="2"/>
  <c r="J257" i="2"/>
  <c r="I257" i="2"/>
  <c r="H257" i="2"/>
  <c r="L256" i="2"/>
  <c r="K256" i="2"/>
  <c r="J256" i="2"/>
  <c r="I256" i="2"/>
  <c r="H256" i="2"/>
  <c r="L255" i="2"/>
  <c r="K255" i="2"/>
  <c r="J255" i="2"/>
  <c r="I255" i="2"/>
  <c r="H255" i="2"/>
  <c r="L254" i="2"/>
  <c r="K254" i="2"/>
  <c r="J254" i="2"/>
  <c r="I254" i="2"/>
  <c r="H254" i="2"/>
  <c r="L253" i="2"/>
  <c r="K253" i="2"/>
  <c r="J253" i="2"/>
  <c r="I253" i="2"/>
  <c r="H253" i="2"/>
  <c r="L252" i="2"/>
  <c r="K252" i="2"/>
  <c r="J252" i="2"/>
  <c r="I252" i="2"/>
  <c r="H252" i="2"/>
  <c r="L251" i="2"/>
  <c r="K251" i="2"/>
  <c r="J251" i="2"/>
  <c r="I251" i="2"/>
  <c r="H251" i="2"/>
  <c r="L250" i="2"/>
  <c r="K250" i="2"/>
  <c r="J250" i="2"/>
  <c r="I250" i="2"/>
  <c r="H250" i="2"/>
  <c r="L249" i="2"/>
  <c r="K249" i="2"/>
  <c r="J249" i="2"/>
  <c r="I249" i="2"/>
  <c r="H249" i="2"/>
  <c r="L248" i="2"/>
  <c r="K248" i="2"/>
  <c r="J248" i="2"/>
  <c r="I248" i="2"/>
  <c r="H248" i="2"/>
  <c r="L247" i="2"/>
  <c r="K247" i="2"/>
  <c r="J247" i="2"/>
  <c r="I247" i="2"/>
  <c r="H247" i="2"/>
  <c r="L246" i="2"/>
  <c r="K246" i="2"/>
  <c r="J246" i="2"/>
  <c r="I246" i="2"/>
  <c r="H246" i="2"/>
  <c r="L245" i="2"/>
  <c r="K245" i="2"/>
  <c r="J245" i="2"/>
  <c r="I245" i="2"/>
  <c r="H245" i="2"/>
  <c r="L244" i="2"/>
  <c r="K244" i="2"/>
  <c r="J244" i="2"/>
  <c r="I244" i="2"/>
  <c r="H244" i="2"/>
  <c r="L243" i="2"/>
  <c r="K243" i="2"/>
  <c r="J243" i="2"/>
  <c r="I243" i="2"/>
  <c r="H243" i="2"/>
  <c r="L242" i="2"/>
  <c r="K242" i="2"/>
  <c r="J242" i="2"/>
  <c r="I242" i="2"/>
  <c r="H242" i="2"/>
  <c r="L241" i="2"/>
  <c r="K241" i="2"/>
  <c r="J241" i="2"/>
  <c r="I241" i="2"/>
  <c r="H241" i="2"/>
  <c r="L240" i="2"/>
  <c r="K240" i="2"/>
  <c r="J240" i="2"/>
  <c r="I240" i="2"/>
  <c r="H240" i="2"/>
  <c r="L239" i="2"/>
  <c r="K239" i="2"/>
  <c r="J239" i="2"/>
  <c r="I239" i="2"/>
  <c r="H239" i="2"/>
  <c r="L238" i="2"/>
  <c r="K238" i="2"/>
  <c r="J238" i="2"/>
  <c r="I238" i="2"/>
  <c r="H238" i="2"/>
  <c r="L237" i="2"/>
  <c r="K237" i="2"/>
  <c r="J237" i="2"/>
  <c r="I237" i="2"/>
  <c r="H237" i="2"/>
  <c r="L236" i="2"/>
  <c r="K236" i="2"/>
  <c r="J236" i="2"/>
  <c r="I236" i="2"/>
  <c r="H236" i="2"/>
  <c r="L235" i="2"/>
  <c r="K235" i="2"/>
  <c r="J235" i="2"/>
  <c r="I235" i="2"/>
  <c r="H235" i="2"/>
  <c r="L234" i="2"/>
  <c r="K234" i="2"/>
  <c r="J234" i="2"/>
  <c r="I234" i="2"/>
  <c r="H234" i="2"/>
  <c r="L233" i="2"/>
  <c r="K233" i="2"/>
  <c r="J233" i="2"/>
  <c r="I233" i="2"/>
  <c r="H233" i="2"/>
  <c r="L232" i="2"/>
  <c r="K232" i="2"/>
  <c r="J232" i="2"/>
  <c r="I232" i="2"/>
  <c r="H232" i="2"/>
  <c r="L231" i="2"/>
  <c r="K231" i="2"/>
  <c r="J231" i="2"/>
  <c r="I231" i="2"/>
  <c r="H231" i="2"/>
  <c r="L230" i="2"/>
  <c r="K230" i="2"/>
  <c r="J230" i="2"/>
  <c r="I230" i="2"/>
  <c r="H230" i="2"/>
  <c r="L229" i="2"/>
  <c r="K229" i="2"/>
  <c r="J229" i="2"/>
  <c r="I229" i="2"/>
  <c r="H229" i="2"/>
  <c r="L228" i="2"/>
  <c r="K228" i="2"/>
  <c r="J228" i="2"/>
  <c r="I228" i="2"/>
  <c r="H228" i="2"/>
  <c r="L227" i="2"/>
  <c r="K227" i="2"/>
  <c r="J227" i="2"/>
  <c r="I227" i="2"/>
  <c r="H227" i="2"/>
  <c r="L226" i="2"/>
  <c r="K226" i="2"/>
  <c r="J226" i="2"/>
  <c r="I226" i="2"/>
  <c r="H226" i="2"/>
  <c r="L225" i="2"/>
  <c r="K225" i="2"/>
  <c r="J225" i="2"/>
  <c r="I225" i="2"/>
  <c r="H225" i="2"/>
  <c r="L224" i="2"/>
  <c r="K224" i="2"/>
  <c r="J224" i="2"/>
  <c r="I224" i="2"/>
  <c r="H224" i="2"/>
  <c r="L223" i="2"/>
  <c r="K223" i="2"/>
  <c r="J223" i="2"/>
  <c r="I223" i="2"/>
  <c r="H223" i="2"/>
  <c r="L222" i="2"/>
  <c r="K222" i="2"/>
  <c r="J222" i="2"/>
  <c r="I222" i="2"/>
  <c r="H222" i="2"/>
  <c r="L221" i="2"/>
  <c r="K221" i="2"/>
  <c r="J221" i="2"/>
  <c r="I221" i="2"/>
  <c r="H221" i="2"/>
  <c r="L220" i="2"/>
  <c r="K220" i="2"/>
  <c r="J220" i="2"/>
  <c r="I220" i="2"/>
  <c r="H220" i="2"/>
  <c r="L219" i="2"/>
  <c r="K219" i="2"/>
  <c r="J219" i="2"/>
  <c r="I219" i="2"/>
  <c r="H219" i="2"/>
  <c r="L218" i="2"/>
  <c r="K218" i="2"/>
  <c r="J218" i="2"/>
  <c r="I218" i="2"/>
  <c r="H218" i="2"/>
  <c r="L217" i="2"/>
  <c r="K217" i="2"/>
  <c r="J217" i="2"/>
  <c r="I217" i="2"/>
  <c r="H217" i="2"/>
  <c r="L216" i="2"/>
  <c r="K216" i="2"/>
  <c r="J216" i="2"/>
  <c r="I216" i="2"/>
  <c r="H216" i="2"/>
  <c r="L215" i="2"/>
  <c r="K215" i="2"/>
  <c r="J215" i="2"/>
  <c r="I215" i="2"/>
  <c r="H215" i="2"/>
  <c r="L214" i="2"/>
  <c r="K214" i="2"/>
  <c r="J214" i="2"/>
  <c r="I214" i="2"/>
  <c r="H214" i="2"/>
  <c r="L213" i="2"/>
  <c r="K213" i="2"/>
  <c r="J213" i="2"/>
  <c r="I213" i="2"/>
  <c r="H213" i="2"/>
  <c r="L212" i="2"/>
  <c r="K212" i="2"/>
  <c r="J212" i="2"/>
  <c r="I212" i="2"/>
  <c r="H212" i="2"/>
  <c r="L211" i="2"/>
  <c r="K211" i="2"/>
  <c r="J211" i="2"/>
  <c r="I211" i="2"/>
  <c r="H211" i="2"/>
  <c r="L210" i="2"/>
  <c r="K210" i="2"/>
  <c r="J210" i="2"/>
  <c r="I210" i="2"/>
  <c r="H210" i="2"/>
  <c r="L209" i="2"/>
  <c r="K209" i="2"/>
  <c r="J209" i="2"/>
  <c r="I209" i="2"/>
  <c r="H209" i="2"/>
  <c r="L208" i="2"/>
  <c r="K208" i="2"/>
  <c r="J208" i="2"/>
  <c r="I208" i="2"/>
  <c r="H208" i="2"/>
  <c r="L207" i="2"/>
  <c r="K207" i="2"/>
  <c r="J207" i="2"/>
  <c r="I207" i="2"/>
  <c r="H207" i="2"/>
  <c r="L206" i="2"/>
  <c r="K206" i="2"/>
  <c r="J206" i="2"/>
  <c r="I206" i="2"/>
  <c r="H206" i="2"/>
  <c r="L205" i="2"/>
  <c r="K205" i="2"/>
  <c r="J205" i="2"/>
  <c r="I205" i="2"/>
  <c r="H205" i="2"/>
  <c r="L204" i="2"/>
  <c r="K204" i="2"/>
  <c r="J204" i="2"/>
  <c r="I204" i="2"/>
  <c r="H204" i="2"/>
  <c r="L203" i="2"/>
  <c r="K203" i="2"/>
  <c r="J203" i="2"/>
  <c r="I203" i="2"/>
  <c r="H203" i="2"/>
  <c r="L202" i="2"/>
  <c r="K202" i="2"/>
  <c r="J202" i="2"/>
  <c r="I202" i="2"/>
  <c r="H202" i="2"/>
  <c r="L201" i="2"/>
  <c r="K201" i="2"/>
  <c r="J201" i="2"/>
  <c r="I201" i="2"/>
  <c r="H201" i="2"/>
  <c r="L200" i="2"/>
  <c r="K200" i="2"/>
  <c r="J200" i="2"/>
  <c r="I200" i="2"/>
  <c r="H200" i="2"/>
  <c r="L199" i="2"/>
  <c r="K199" i="2"/>
  <c r="J199" i="2"/>
  <c r="I199" i="2"/>
  <c r="H199" i="2"/>
  <c r="L198" i="2"/>
  <c r="K198" i="2"/>
  <c r="J198" i="2"/>
  <c r="I198" i="2"/>
  <c r="H198" i="2"/>
  <c r="L197" i="2"/>
  <c r="K197" i="2"/>
  <c r="J197" i="2"/>
  <c r="I197" i="2"/>
  <c r="H197" i="2"/>
  <c r="L196" i="2"/>
  <c r="K196" i="2"/>
  <c r="J196" i="2"/>
  <c r="I196" i="2"/>
  <c r="H196" i="2"/>
  <c r="L195" i="2"/>
  <c r="K195" i="2"/>
  <c r="J195" i="2"/>
  <c r="I195" i="2"/>
  <c r="H195" i="2"/>
  <c r="L194" i="2"/>
  <c r="K194" i="2"/>
  <c r="J194" i="2"/>
  <c r="I194" i="2"/>
  <c r="H194" i="2"/>
  <c r="L193" i="2"/>
  <c r="K193" i="2"/>
  <c r="J193" i="2"/>
  <c r="I193" i="2"/>
  <c r="H193" i="2"/>
  <c r="L192" i="2"/>
  <c r="K192" i="2"/>
  <c r="J192" i="2"/>
  <c r="I192" i="2"/>
  <c r="H192" i="2"/>
  <c r="L191" i="2"/>
  <c r="K191" i="2"/>
  <c r="J191" i="2"/>
  <c r="I191" i="2"/>
  <c r="H191" i="2"/>
  <c r="L190" i="2"/>
  <c r="K190" i="2"/>
  <c r="J190" i="2"/>
  <c r="I190" i="2"/>
  <c r="H190" i="2"/>
  <c r="L189" i="2"/>
  <c r="K189" i="2"/>
  <c r="J189" i="2"/>
  <c r="I189" i="2"/>
  <c r="H189" i="2"/>
  <c r="L188" i="2"/>
  <c r="K188" i="2"/>
  <c r="J188" i="2"/>
  <c r="I188" i="2"/>
  <c r="H188" i="2"/>
  <c r="L187" i="2"/>
  <c r="K187" i="2"/>
  <c r="J187" i="2"/>
  <c r="I187" i="2"/>
  <c r="H187" i="2"/>
  <c r="L186" i="2"/>
  <c r="K186" i="2"/>
  <c r="J186" i="2"/>
  <c r="I186" i="2"/>
  <c r="H186" i="2"/>
  <c r="L185" i="2"/>
  <c r="K185" i="2"/>
  <c r="J185" i="2"/>
  <c r="I185" i="2"/>
  <c r="H185" i="2"/>
  <c r="L184" i="2"/>
  <c r="K184" i="2"/>
  <c r="J184" i="2"/>
  <c r="I184" i="2"/>
  <c r="H184" i="2"/>
  <c r="L183" i="2"/>
  <c r="K183" i="2"/>
  <c r="J183" i="2"/>
  <c r="I183" i="2"/>
  <c r="H183" i="2"/>
  <c r="L182" i="2"/>
  <c r="K182" i="2"/>
  <c r="J182" i="2"/>
  <c r="I182" i="2"/>
  <c r="H182" i="2"/>
  <c r="L181" i="2"/>
  <c r="K181" i="2"/>
  <c r="J181" i="2"/>
  <c r="I181" i="2"/>
  <c r="H181" i="2"/>
  <c r="L180" i="2"/>
  <c r="K180" i="2"/>
  <c r="J180" i="2"/>
  <c r="I180" i="2"/>
  <c r="H180" i="2"/>
  <c r="L179" i="2"/>
  <c r="K179" i="2"/>
  <c r="J179" i="2"/>
  <c r="I179" i="2"/>
  <c r="H179" i="2"/>
  <c r="L178" i="2"/>
  <c r="K178" i="2"/>
  <c r="J178" i="2"/>
  <c r="I178" i="2"/>
  <c r="H178" i="2"/>
  <c r="L177" i="2"/>
  <c r="K177" i="2"/>
  <c r="J177" i="2"/>
  <c r="I177" i="2"/>
  <c r="H177" i="2"/>
  <c r="L176" i="2"/>
  <c r="K176" i="2"/>
  <c r="J176" i="2"/>
  <c r="I176" i="2"/>
  <c r="H176" i="2"/>
  <c r="L175" i="2"/>
  <c r="K175" i="2"/>
  <c r="J175" i="2"/>
  <c r="I175" i="2"/>
  <c r="H175" i="2"/>
  <c r="L174" i="2"/>
  <c r="K174" i="2"/>
  <c r="J174" i="2"/>
  <c r="I174" i="2"/>
  <c r="H174" i="2"/>
  <c r="L173" i="2"/>
  <c r="K173" i="2"/>
  <c r="J173" i="2"/>
  <c r="I173" i="2"/>
  <c r="H173" i="2"/>
  <c r="L172" i="2"/>
  <c r="K172" i="2"/>
  <c r="J172" i="2"/>
  <c r="I172" i="2"/>
  <c r="H172" i="2"/>
  <c r="L171" i="2"/>
  <c r="K171" i="2"/>
  <c r="J171" i="2"/>
  <c r="I171" i="2"/>
  <c r="H171" i="2"/>
  <c r="L170" i="2"/>
  <c r="K170" i="2"/>
  <c r="J170" i="2"/>
  <c r="I170" i="2"/>
  <c r="H170" i="2"/>
  <c r="L169" i="2"/>
  <c r="K169" i="2"/>
  <c r="J169" i="2"/>
  <c r="I169" i="2"/>
  <c r="H169" i="2"/>
  <c r="L168" i="2"/>
  <c r="K168" i="2"/>
  <c r="J168" i="2"/>
  <c r="I168" i="2"/>
  <c r="H168" i="2"/>
  <c r="L167" i="2"/>
  <c r="K167" i="2"/>
  <c r="J167" i="2"/>
  <c r="I167" i="2"/>
  <c r="H167" i="2"/>
  <c r="L166" i="2"/>
  <c r="K166" i="2"/>
  <c r="J166" i="2"/>
  <c r="I166" i="2"/>
  <c r="H166" i="2"/>
  <c r="L165" i="2"/>
  <c r="K165" i="2"/>
  <c r="J165" i="2"/>
  <c r="I165" i="2"/>
  <c r="H165" i="2"/>
  <c r="L164" i="2"/>
  <c r="K164" i="2"/>
  <c r="J164" i="2"/>
  <c r="I164" i="2"/>
  <c r="H164" i="2"/>
  <c r="L163" i="2"/>
  <c r="K163" i="2"/>
  <c r="J163" i="2"/>
  <c r="I163" i="2"/>
  <c r="H163" i="2"/>
  <c r="L162" i="2"/>
  <c r="K162" i="2"/>
  <c r="J162" i="2"/>
  <c r="I162" i="2"/>
  <c r="H162" i="2"/>
  <c r="L161" i="2"/>
  <c r="K161" i="2"/>
  <c r="J161" i="2"/>
  <c r="I161" i="2"/>
  <c r="H161" i="2"/>
  <c r="L160" i="2"/>
  <c r="K160" i="2"/>
  <c r="J160" i="2"/>
  <c r="I160" i="2"/>
  <c r="H160" i="2"/>
  <c r="L159" i="2"/>
  <c r="K159" i="2"/>
  <c r="J159" i="2"/>
  <c r="I159" i="2"/>
  <c r="H159" i="2"/>
  <c r="L158" i="2"/>
  <c r="K158" i="2"/>
  <c r="J158" i="2"/>
  <c r="I158" i="2"/>
  <c r="H158" i="2"/>
  <c r="L157" i="2"/>
  <c r="K157" i="2"/>
  <c r="J157" i="2"/>
  <c r="I157" i="2"/>
  <c r="H157" i="2"/>
  <c r="L156" i="2"/>
  <c r="K156" i="2"/>
  <c r="J156" i="2"/>
  <c r="I156" i="2"/>
  <c r="H156" i="2"/>
  <c r="L155" i="2"/>
  <c r="K155" i="2"/>
  <c r="J155" i="2"/>
  <c r="I155" i="2"/>
  <c r="H155" i="2"/>
  <c r="L154" i="2"/>
  <c r="K154" i="2"/>
  <c r="J154" i="2"/>
  <c r="I154" i="2"/>
  <c r="H154" i="2"/>
  <c r="L153" i="2"/>
  <c r="K153" i="2"/>
  <c r="J153" i="2"/>
  <c r="I153" i="2"/>
  <c r="H153" i="2"/>
  <c r="L152" i="2"/>
  <c r="K152" i="2"/>
  <c r="J152" i="2"/>
  <c r="I152" i="2"/>
  <c r="H152" i="2"/>
  <c r="L151" i="2"/>
  <c r="K151" i="2"/>
  <c r="J151" i="2"/>
  <c r="I151" i="2"/>
  <c r="H151" i="2"/>
  <c r="L150" i="2"/>
  <c r="K150" i="2"/>
  <c r="J150" i="2"/>
  <c r="I150" i="2"/>
  <c r="H150" i="2"/>
  <c r="L149" i="2"/>
  <c r="K149" i="2"/>
  <c r="J149" i="2"/>
  <c r="I149" i="2"/>
  <c r="H149" i="2"/>
  <c r="L148" i="2"/>
  <c r="K148" i="2"/>
  <c r="J148" i="2"/>
  <c r="I148" i="2"/>
  <c r="H148" i="2"/>
  <c r="L147" i="2"/>
  <c r="K147" i="2"/>
  <c r="J147" i="2"/>
  <c r="I147" i="2"/>
  <c r="H147" i="2"/>
  <c r="L146" i="2"/>
  <c r="K146" i="2"/>
  <c r="J146" i="2"/>
  <c r="I146" i="2"/>
  <c r="H146" i="2"/>
  <c r="L145" i="2"/>
  <c r="K145" i="2"/>
  <c r="J145" i="2"/>
  <c r="I145" i="2"/>
  <c r="H145" i="2"/>
  <c r="L144" i="2"/>
  <c r="K144" i="2"/>
  <c r="J144" i="2"/>
  <c r="I144" i="2"/>
  <c r="H144" i="2"/>
  <c r="L143" i="2"/>
  <c r="K143" i="2"/>
  <c r="J143" i="2"/>
  <c r="I143" i="2"/>
  <c r="H143" i="2"/>
  <c r="L142" i="2"/>
  <c r="K142" i="2"/>
  <c r="J142" i="2"/>
  <c r="I142" i="2"/>
  <c r="H142" i="2"/>
  <c r="L141" i="2"/>
  <c r="K141" i="2"/>
  <c r="J141" i="2"/>
  <c r="I141" i="2"/>
  <c r="H141" i="2"/>
  <c r="L140" i="2"/>
  <c r="K140" i="2"/>
  <c r="J140" i="2"/>
  <c r="I140" i="2"/>
  <c r="H140" i="2"/>
  <c r="L139" i="2"/>
  <c r="K139" i="2"/>
  <c r="J139" i="2"/>
  <c r="I139" i="2"/>
  <c r="H139" i="2"/>
  <c r="L138" i="2"/>
  <c r="K138" i="2"/>
  <c r="J138" i="2"/>
  <c r="I138" i="2"/>
  <c r="H138" i="2"/>
  <c r="L137" i="2"/>
  <c r="K137" i="2"/>
  <c r="J137" i="2"/>
  <c r="I137" i="2"/>
  <c r="H137" i="2"/>
  <c r="L136" i="2"/>
  <c r="K136" i="2"/>
  <c r="J136" i="2"/>
  <c r="I136" i="2"/>
  <c r="H136" i="2"/>
  <c r="L135" i="2"/>
  <c r="K135" i="2"/>
  <c r="J135" i="2"/>
  <c r="I135" i="2"/>
  <c r="H135" i="2"/>
  <c r="L134" i="2"/>
  <c r="K134" i="2"/>
  <c r="J134" i="2"/>
  <c r="I134" i="2"/>
  <c r="H134" i="2"/>
  <c r="L133" i="2"/>
  <c r="K133" i="2"/>
  <c r="J133" i="2"/>
  <c r="I133" i="2"/>
  <c r="H133" i="2"/>
  <c r="L132" i="2"/>
  <c r="K132" i="2"/>
  <c r="J132" i="2"/>
  <c r="I132" i="2"/>
  <c r="H132" i="2"/>
  <c r="L131" i="2"/>
  <c r="K131" i="2"/>
  <c r="J131" i="2"/>
  <c r="I131" i="2"/>
  <c r="H131" i="2"/>
  <c r="L130" i="2"/>
  <c r="K130" i="2"/>
  <c r="J130" i="2"/>
  <c r="I130" i="2"/>
  <c r="H130" i="2"/>
  <c r="L129" i="2"/>
  <c r="K129" i="2"/>
  <c r="J129" i="2"/>
  <c r="I129" i="2"/>
  <c r="H129" i="2"/>
  <c r="L128" i="2"/>
  <c r="K128" i="2"/>
  <c r="J128" i="2"/>
  <c r="I128" i="2"/>
  <c r="H128" i="2"/>
  <c r="L127" i="2"/>
  <c r="K127" i="2"/>
  <c r="J127" i="2"/>
  <c r="I127" i="2"/>
  <c r="H127" i="2"/>
  <c r="L126" i="2"/>
  <c r="K126" i="2"/>
  <c r="J126" i="2"/>
  <c r="I126" i="2"/>
  <c r="H126" i="2"/>
  <c r="L125" i="2"/>
  <c r="K125" i="2"/>
  <c r="J125" i="2"/>
  <c r="I125" i="2"/>
  <c r="H125" i="2"/>
  <c r="L124" i="2"/>
  <c r="K124" i="2"/>
  <c r="J124" i="2"/>
  <c r="I124" i="2"/>
  <c r="H124" i="2"/>
  <c r="L123" i="2"/>
  <c r="K123" i="2"/>
  <c r="J123" i="2"/>
  <c r="I123" i="2"/>
  <c r="H123" i="2"/>
  <c r="L122" i="2"/>
  <c r="K122" i="2"/>
  <c r="J122" i="2"/>
  <c r="I122" i="2"/>
  <c r="H122" i="2"/>
  <c r="L121" i="2"/>
  <c r="K121" i="2"/>
  <c r="J121" i="2"/>
  <c r="I121" i="2"/>
  <c r="H121" i="2"/>
  <c r="L120" i="2"/>
  <c r="K120" i="2"/>
  <c r="J120" i="2"/>
  <c r="I120" i="2"/>
  <c r="H120" i="2"/>
  <c r="L119" i="2"/>
  <c r="K119" i="2"/>
  <c r="J119" i="2"/>
  <c r="I119" i="2"/>
  <c r="H119" i="2"/>
  <c r="L118" i="2"/>
  <c r="K118" i="2"/>
  <c r="J118" i="2"/>
  <c r="I118" i="2"/>
  <c r="H118" i="2"/>
  <c r="L117" i="2"/>
  <c r="K117" i="2"/>
  <c r="J117" i="2"/>
  <c r="I117" i="2"/>
  <c r="H117" i="2"/>
  <c r="L116" i="2"/>
  <c r="K116" i="2"/>
  <c r="J116" i="2"/>
  <c r="I116" i="2"/>
  <c r="H116" i="2"/>
  <c r="L115" i="2"/>
  <c r="K115" i="2"/>
  <c r="J115" i="2"/>
  <c r="I115" i="2"/>
  <c r="H115" i="2"/>
  <c r="L114" i="2"/>
  <c r="K114" i="2"/>
  <c r="J114" i="2"/>
  <c r="I114" i="2"/>
  <c r="H114" i="2"/>
  <c r="L113" i="2"/>
  <c r="K113" i="2"/>
  <c r="J113" i="2"/>
  <c r="I113" i="2"/>
  <c r="H113" i="2"/>
  <c r="L112" i="2"/>
  <c r="K112" i="2"/>
  <c r="J112" i="2"/>
  <c r="I112" i="2"/>
  <c r="H112" i="2"/>
  <c r="L111" i="2"/>
  <c r="K111" i="2"/>
  <c r="J111" i="2"/>
  <c r="I111" i="2"/>
  <c r="H111" i="2"/>
  <c r="L110" i="2"/>
  <c r="K110" i="2"/>
  <c r="J110" i="2"/>
  <c r="I110" i="2"/>
  <c r="H110" i="2"/>
  <c r="L109" i="2"/>
  <c r="K109" i="2"/>
  <c r="J109" i="2"/>
  <c r="I109" i="2"/>
  <c r="H109" i="2"/>
  <c r="L108" i="2"/>
  <c r="K108" i="2"/>
  <c r="J108" i="2"/>
  <c r="I108" i="2"/>
  <c r="H108" i="2"/>
  <c r="L107" i="2"/>
  <c r="K107" i="2"/>
  <c r="J107" i="2"/>
  <c r="I107" i="2"/>
  <c r="H107" i="2"/>
  <c r="L106" i="2"/>
  <c r="K106" i="2"/>
  <c r="J106" i="2"/>
  <c r="I106" i="2"/>
  <c r="H106" i="2"/>
  <c r="L105" i="2"/>
  <c r="K105" i="2"/>
  <c r="J105" i="2"/>
  <c r="I105" i="2"/>
  <c r="H105" i="2"/>
  <c r="L104" i="2"/>
  <c r="K104" i="2"/>
  <c r="J104" i="2"/>
  <c r="I104" i="2"/>
  <c r="H104" i="2"/>
  <c r="L103" i="2"/>
  <c r="K103" i="2"/>
  <c r="J103" i="2"/>
  <c r="I103" i="2"/>
  <c r="H103" i="2"/>
  <c r="L102" i="2"/>
  <c r="K102" i="2"/>
  <c r="J102" i="2"/>
  <c r="I102" i="2"/>
  <c r="H102" i="2"/>
  <c r="L101" i="2"/>
  <c r="K101" i="2"/>
  <c r="J101" i="2"/>
  <c r="I101" i="2"/>
  <c r="H101" i="2"/>
  <c r="L100" i="2"/>
  <c r="K100" i="2"/>
  <c r="J100" i="2"/>
  <c r="I100" i="2"/>
  <c r="H100" i="2"/>
  <c r="L99" i="2"/>
  <c r="K99" i="2"/>
  <c r="J99" i="2"/>
  <c r="I99" i="2"/>
  <c r="H99" i="2"/>
  <c r="L98" i="2"/>
  <c r="K98" i="2"/>
  <c r="J98" i="2"/>
  <c r="I98" i="2"/>
  <c r="H98" i="2"/>
  <c r="L97" i="2"/>
  <c r="K97" i="2"/>
  <c r="J97" i="2"/>
  <c r="I97" i="2"/>
  <c r="H97" i="2"/>
  <c r="L96" i="2"/>
  <c r="K96" i="2"/>
  <c r="J96" i="2"/>
  <c r="I96" i="2"/>
  <c r="H96" i="2"/>
  <c r="L95" i="2"/>
  <c r="K95" i="2"/>
  <c r="J95" i="2"/>
  <c r="I95" i="2"/>
  <c r="H95" i="2"/>
  <c r="L94" i="2"/>
  <c r="K94" i="2"/>
  <c r="J94" i="2"/>
  <c r="I94" i="2"/>
  <c r="H94" i="2"/>
  <c r="L93" i="2"/>
  <c r="K93" i="2"/>
  <c r="J93" i="2"/>
  <c r="I93" i="2"/>
  <c r="H93" i="2"/>
  <c r="L92" i="2"/>
  <c r="K92" i="2"/>
  <c r="J92" i="2"/>
  <c r="I92" i="2"/>
  <c r="H92" i="2"/>
  <c r="L91" i="2"/>
  <c r="K91" i="2"/>
  <c r="J91" i="2"/>
  <c r="I91" i="2"/>
  <c r="H91" i="2"/>
  <c r="L90" i="2"/>
  <c r="K90" i="2"/>
  <c r="J90" i="2"/>
  <c r="I90" i="2"/>
  <c r="H90" i="2"/>
  <c r="L89" i="2"/>
  <c r="K89" i="2"/>
  <c r="J89" i="2"/>
  <c r="I89" i="2"/>
  <c r="H89" i="2"/>
  <c r="L88" i="2"/>
  <c r="K88" i="2"/>
  <c r="J88" i="2"/>
  <c r="I88" i="2"/>
  <c r="H88" i="2"/>
  <c r="L87" i="2"/>
  <c r="K87" i="2"/>
  <c r="J87" i="2"/>
  <c r="I87" i="2"/>
  <c r="H87" i="2"/>
  <c r="L86" i="2"/>
  <c r="K86" i="2"/>
  <c r="J86" i="2"/>
  <c r="I86" i="2"/>
  <c r="H86" i="2"/>
  <c r="L85" i="2"/>
  <c r="K85" i="2"/>
  <c r="J85" i="2"/>
  <c r="I85" i="2"/>
  <c r="H85" i="2"/>
  <c r="L84" i="2"/>
  <c r="K84" i="2"/>
  <c r="J84" i="2"/>
  <c r="I84" i="2"/>
  <c r="H84" i="2"/>
  <c r="L83" i="2"/>
  <c r="K83" i="2"/>
  <c r="J83" i="2"/>
  <c r="I83" i="2"/>
  <c r="H83" i="2"/>
  <c r="L82" i="2"/>
  <c r="K82" i="2"/>
  <c r="J82" i="2"/>
  <c r="I82" i="2"/>
  <c r="H82" i="2"/>
  <c r="L81" i="2"/>
  <c r="K81" i="2"/>
  <c r="J81" i="2"/>
  <c r="I81" i="2"/>
  <c r="H81" i="2"/>
  <c r="L80" i="2"/>
  <c r="K80" i="2"/>
  <c r="J80" i="2"/>
  <c r="I80" i="2"/>
  <c r="H80" i="2"/>
  <c r="L79" i="2"/>
  <c r="K79" i="2"/>
  <c r="J79" i="2"/>
  <c r="I79" i="2"/>
  <c r="H79" i="2"/>
  <c r="L78" i="2"/>
  <c r="K78" i="2"/>
  <c r="J78" i="2"/>
  <c r="I78" i="2"/>
  <c r="H78" i="2"/>
  <c r="L77" i="2"/>
  <c r="K77" i="2"/>
  <c r="J77" i="2"/>
  <c r="I77" i="2"/>
  <c r="H77" i="2"/>
  <c r="L76" i="2"/>
  <c r="K76" i="2"/>
  <c r="J76" i="2"/>
  <c r="I76" i="2"/>
  <c r="H76" i="2"/>
  <c r="L75" i="2"/>
  <c r="K75" i="2"/>
  <c r="J75" i="2"/>
  <c r="I75" i="2"/>
  <c r="H75" i="2"/>
  <c r="L74" i="2"/>
  <c r="K74" i="2"/>
  <c r="J74" i="2"/>
  <c r="I74" i="2"/>
  <c r="H74" i="2"/>
  <c r="L73" i="2"/>
  <c r="K73" i="2"/>
  <c r="J73" i="2"/>
  <c r="I73" i="2"/>
  <c r="H73" i="2"/>
  <c r="L72" i="2"/>
  <c r="K72" i="2"/>
  <c r="J72" i="2"/>
  <c r="I72" i="2"/>
  <c r="H72" i="2"/>
  <c r="L71" i="2"/>
  <c r="K71" i="2"/>
  <c r="J71" i="2"/>
  <c r="I71" i="2"/>
  <c r="H71" i="2"/>
  <c r="L70" i="2"/>
  <c r="K70" i="2"/>
  <c r="J70" i="2"/>
  <c r="I70" i="2"/>
  <c r="H70" i="2"/>
  <c r="L69" i="2"/>
  <c r="K69" i="2"/>
  <c r="J69" i="2"/>
  <c r="I69" i="2"/>
  <c r="H69" i="2"/>
  <c r="L68" i="2"/>
  <c r="K68" i="2"/>
  <c r="J68" i="2"/>
  <c r="I68" i="2"/>
  <c r="H68" i="2"/>
  <c r="L67" i="2"/>
  <c r="K67" i="2"/>
  <c r="J67" i="2"/>
  <c r="I67" i="2"/>
  <c r="H67" i="2"/>
  <c r="L66" i="2"/>
  <c r="K66" i="2"/>
  <c r="J66" i="2"/>
  <c r="I66" i="2"/>
  <c r="H66" i="2"/>
  <c r="L65" i="2"/>
  <c r="K65" i="2"/>
  <c r="J65" i="2"/>
  <c r="I65" i="2"/>
  <c r="H65" i="2"/>
  <c r="L64" i="2"/>
  <c r="K64" i="2"/>
  <c r="J64" i="2"/>
  <c r="I64" i="2"/>
  <c r="H64" i="2"/>
  <c r="L63" i="2"/>
  <c r="K63" i="2"/>
  <c r="J63" i="2"/>
  <c r="I63" i="2"/>
  <c r="H63" i="2"/>
  <c r="L62" i="2"/>
  <c r="K62" i="2"/>
  <c r="J62" i="2"/>
  <c r="I62" i="2"/>
  <c r="H62" i="2"/>
  <c r="L61" i="2"/>
  <c r="K61" i="2"/>
  <c r="J61" i="2"/>
  <c r="I61" i="2"/>
  <c r="H61" i="2"/>
  <c r="L60" i="2"/>
  <c r="K60" i="2"/>
  <c r="J60" i="2"/>
  <c r="I60" i="2"/>
  <c r="H60" i="2"/>
  <c r="L59" i="2"/>
  <c r="K59" i="2"/>
  <c r="J59" i="2"/>
  <c r="I59" i="2"/>
  <c r="H59" i="2"/>
  <c r="L58" i="2"/>
  <c r="K58" i="2"/>
  <c r="J58" i="2"/>
  <c r="I58" i="2"/>
  <c r="H58" i="2"/>
  <c r="L57" i="2"/>
  <c r="K57" i="2"/>
  <c r="J57" i="2"/>
  <c r="I57" i="2"/>
  <c r="H57" i="2"/>
  <c r="L56" i="2"/>
  <c r="K56" i="2"/>
  <c r="J56" i="2"/>
  <c r="I56" i="2"/>
  <c r="H56" i="2"/>
  <c r="L55" i="2"/>
  <c r="K55" i="2"/>
  <c r="J55" i="2"/>
  <c r="I55" i="2"/>
  <c r="H55" i="2"/>
  <c r="L54" i="2"/>
  <c r="K54" i="2"/>
  <c r="J54" i="2"/>
  <c r="I54" i="2"/>
  <c r="H54" i="2"/>
  <c r="L53" i="2"/>
  <c r="K53" i="2"/>
  <c r="J53" i="2"/>
  <c r="I53" i="2"/>
  <c r="H53" i="2"/>
  <c r="L52" i="2"/>
  <c r="K52" i="2"/>
  <c r="J52" i="2"/>
  <c r="I52" i="2"/>
  <c r="H52" i="2"/>
  <c r="L51" i="2"/>
  <c r="K51" i="2"/>
  <c r="J51" i="2"/>
  <c r="I51" i="2"/>
  <c r="H51" i="2"/>
  <c r="L50" i="2"/>
  <c r="K50" i="2"/>
  <c r="J50" i="2"/>
  <c r="I50" i="2"/>
  <c r="H50" i="2"/>
  <c r="L49" i="2"/>
  <c r="K49" i="2"/>
  <c r="J49" i="2"/>
  <c r="I49" i="2"/>
  <c r="H49" i="2"/>
  <c r="L48" i="2"/>
  <c r="K48" i="2"/>
  <c r="J48" i="2"/>
  <c r="I48" i="2"/>
  <c r="H48" i="2"/>
  <c r="L47" i="2"/>
  <c r="K47" i="2"/>
  <c r="J47" i="2"/>
  <c r="I47" i="2"/>
  <c r="H47" i="2"/>
  <c r="L46" i="2"/>
  <c r="K46" i="2"/>
  <c r="J46" i="2"/>
  <c r="I46" i="2"/>
  <c r="H46" i="2"/>
  <c r="L45" i="2"/>
  <c r="K45" i="2"/>
  <c r="J45" i="2"/>
  <c r="I45" i="2"/>
  <c r="H45" i="2"/>
  <c r="L44" i="2"/>
  <c r="K44" i="2"/>
  <c r="J44" i="2"/>
  <c r="I44" i="2"/>
  <c r="H44" i="2"/>
  <c r="L43" i="2"/>
  <c r="K43" i="2"/>
  <c r="J43" i="2"/>
  <c r="I43" i="2"/>
  <c r="H43" i="2"/>
  <c r="L42" i="2"/>
  <c r="K42" i="2"/>
  <c r="J42" i="2"/>
  <c r="I42" i="2"/>
  <c r="H42" i="2"/>
  <c r="L41" i="2"/>
  <c r="K41" i="2"/>
  <c r="J41" i="2"/>
  <c r="I41" i="2"/>
  <c r="H41" i="2"/>
  <c r="L40" i="2"/>
  <c r="K40" i="2"/>
  <c r="J40" i="2"/>
  <c r="I40" i="2"/>
  <c r="H40" i="2"/>
  <c r="L39" i="2"/>
  <c r="K39" i="2"/>
  <c r="J39" i="2"/>
  <c r="I39" i="2"/>
  <c r="H39" i="2"/>
  <c r="L38" i="2"/>
  <c r="K38" i="2"/>
  <c r="J38" i="2"/>
  <c r="I38" i="2"/>
  <c r="H38" i="2"/>
  <c r="L37" i="2"/>
  <c r="K37" i="2"/>
  <c r="J37" i="2"/>
  <c r="I37" i="2"/>
  <c r="H37" i="2"/>
  <c r="L36" i="2"/>
  <c r="K36" i="2"/>
  <c r="J36" i="2"/>
  <c r="I36" i="2"/>
  <c r="H36" i="2"/>
  <c r="L35" i="2"/>
  <c r="K35" i="2"/>
  <c r="J35" i="2"/>
  <c r="I35" i="2"/>
  <c r="H35" i="2"/>
  <c r="L34" i="2"/>
  <c r="K34" i="2"/>
  <c r="J34" i="2"/>
  <c r="I34" i="2"/>
  <c r="H34" i="2"/>
  <c r="L33" i="2"/>
  <c r="K33" i="2"/>
  <c r="J33" i="2"/>
  <c r="I33" i="2"/>
  <c r="H33" i="2"/>
  <c r="L32" i="2"/>
  <c r="K32" i="2"/>
  <c r="J32" i="2"/>
  <c r="I32" i="2"/>
  <c r="H32" i="2"/>
  <c r="L31" i="2"/>
  <c r="K31" i="2"/>
  <c r="J31" i="2"/>
  <c r="I31" i="2"/>
  <c r="H31" i="2"/>
  <c r="L30" i="2"/>
  <c r="K30" i="2"/>
  <c r="J30" i="2"/>
  <c r="I30" i="2"/>
  <c r="H30" i="2"/>
  <c r="L29" i="2"/>
  <c r="K29" i="2"/>
  <c r="J29" i="2"/>
  <c r="I29" i="2"/>
  <c r="H29" i="2"/>
  <c r="L28" i="2"/>
  <c r="K28" i="2"/>
  <c r="J28" i="2"/>
  <c r="I28" i="2"/>
  <c r="H28" i="2"/>
  <c r="L27" i="2"/>
  <c r="K27" i="2"/>
  <c r="J27" i="2"/>
  <c r="I27" i="2"/>
  <c r="H27" i="2"/>
  <c r="L26" i="2"/>
  <c r="K26" i="2"/>
  <c r="J26" i="2"/>
  <c r="I26" i="2"/>
  <c r="H26" i="2"/>
  <c r="L25" i="2"/>
  <c r="K25" i="2"/>
  <c r="J25" i="2"/>
  <c r="I25" i="2"/>
  <c r="H25" i="2"/>
  <c r="L24" i="2"/>
  <c r="K24" i="2"/>
  <c r="J24" i="2"/>
  <c r="I24" i="2"/>
  <c r="H24" i="2"/>
  <c r="L23" i="2"/>
  <c r="K23" i="2"/>
  <c r="J23" i="2"/>
  <c r="I23" i="2"/>
  <c r="H23" i="2"/>
  <c r="L22" i="2"/>
  <c r="K22" i="2"/>
  <c r="J22" i="2"/>
  <c r="I22" i="2"/>
  <c r="H22" i="2"/>
  <c r="L21" i="2"/>
  <c r="K21" i="2"/>
  <c r="J21" i="2"/>
  <c r="I21" i="2"/>
  <c r="H21" i="2"/>
  <c r="L20" i="2"/>
  <c r="K20" i="2"/>
  <c r="J20" i="2"/>
  <c r="I20" i="2"/>
  <c r="H20" i="2"/>
  <c r="L19" i="2"/>
  <c r="K19" i="2"/>
  <c r="J19" i="2"/>
  <c r="I19" i="2"/>
  <c r="H19" i="2"/>
  <c r="L18" i="2"/>
  <c r="K18" i="2"/>
  <c r="J18" i="2"/>
  <c r="I18" i="2"/>
  <c r="H18" i="2"/>
  <c r="L17" i="2"/>
  <c r="K17" i="2"/>
  <c r="J17" i="2"/>
  <c r="I17" i="2"/>
  <c r="H17" i="2"/>
  <c r="L16" i="2"/>
  <c r="K16" i="2"/>
  <c r="J16" i="2"/>
  <c r="I16" i="2"/>
  <c r="H16" i="2"/>
  <c r="L15" i="2"/>
  <c r="K15" i="2"/>
  <c r="J15" i="2"/>
  <c r="I15" i="2"/>
  <c r="H15" i="2"/>
  <c r="L14" i="2"/>
  <c r="K14" i="2"/>
  <c r="J14" i="2"/>
  <c r="I14" i="2"/>
  <c r="H14" i="2"/>
  <c r="L13" i="2"/>
  <c r="K13" i="2"/>
  <c r="J13" i="2"/>
  <c r="I13" i="2"/>
  <c r="H13" i="2"/>
  <c r="L12" i="2"/>
  <c r="K12" i="2"/>
  <c r="J12" i="2"/>
  <c r="I12" i="2"/>
  <c r="H12" i="2"/>
  <c r="L11" i="2"/>
  <c r="K11" i="2"/>
  <c r="J11" i="2"/>
  <c r="I11" i="2"/>
  <c r="H11" i="2"/>
  <c r="L10" i="2"/>
  <c r="K10" i="2"/>
  <c r="J10" i="2"/>
  <c r="I10" i="2"/>
  <c r="H10" i="2"/>
  <c r="L9" i="2"/>
  <c r="K9" i="2"/>
  <c r="J9" i="2"/>
  <c r="I9" i="2"/>
  <c r="H9" i="2"/>
  <c r="L8" i="2"/>
  <c r="K8" i="2"/>
  <c r="J8" i="2"/>
  <c r="I8" i="2"/>
  <c r="H8" i="2"/>
  <c r="L7" i="2"/>
  <c r="K7" i="2"/>
  <c r="J7" i="2"/>
  <c r="I7" i="2"/>
  <c r="H7" i="2"/>
</calcChain>
</file>

<file path=xl/sharedStrings.xml><?xml version="1.0" encoding="utf-8"?>
<sst xmlns="http://schemas.openxmlformats.org/spreadsheetml/2006/main" count="1587" uniqueCount="424">
  <si>
    <t>ENTIDAD:</t>
  </si>
  <si>
    <t xml:space="preserve">ESSALUD </t>
  </si>
  <si>
    <t>ORGANO DESCONCENTRADO:</t>
  </si>
  <si>
    <t>CENTRAL DE ABASTECIMIENTO DE BIENES ESTRATEGICOS</t>
  </si>
  <si>
    <t>PERIODO:</t>
  </si>
  <si>
    <t>JULIO 2022</t>
  </si>
  <si>
    <t>ORDEN TIPO</t>
  </si>
  <si>
    <t>ORDEN AÑO</t>
  </si>
  <si>
    <t>ORDEN MES</t>
  </si>
  <si>
    <t>ORDEN RUC</t>
  </si>
  <si>
    <t>ORDEN PERIODO</t>
  </si>
  <si>
    <t>ORDEN NUMERO</t>
  </si>
  <si>
    <t>ORDEN NUMERO SIAF</t>
  </si>
  <si>
    <t>ORDEN FECHA</t>
  </si>
  <si>
    <t>ORDEN MONTO</t>
  </si>
  <si>
    <t>ORDEN PROVEEDOR</t>
  </si>
  <si>
    <t>PROCESO</t>
  </si>
  <si>
    <t>DESCRIPCION</t>
  </si>
  <si>
    <t>07-2022</t>
  </si>
  <si>
    <t>20262996329</t>
  </si>
  <si>
    <t>4504091431</t>
  </si>
  <si>
    <t>N/A</t>
  </si>
  <si>
    <t>4504091491</t>
  </si>
  <si>
    <t>4504091494</t>
  </si>
  <si>
    <t>4504091518</t>
  </si>
  <si>
    <t>4504091869</t>
  </si>
  <si>
    <t>4504091877</t>
  </si>
  <si>
    <t>4504092538</t>
  </si>
  <si>
    <t>4504092651</t>
  </si>
  <si>
    <t>4504092695</t>
  </si>
  <si>
    <t>4504092902</t>
  </si>
  <si>
    <t>4504093167</t>
  </si>
  <si>
    <t>4504093436</t>
  </si>
  <si>
    <t>4504093450</t>
  </si>
  <si>
    <t>4504094287</t>
  </si>
  <si>
    <t>4504094288</t>
  </si>
  <si>
    <t>4504094289</t>
  </si>
  <si>
    <t>4504094290</t>
  </si>
  <si>
    <t>4504094291</t>
  </si>
  <si>
    <t>4504094292</t>
  </si>
  <si>
    <t>4504094996</t>
  </si>
  <si>
    <t>4504094997</t>
  </si>
  <si>
    <t>4504094998</t>
  </si>
  <si>
    <t>4504094999</t>
  </si>
  <si>
    <t>4504096129</t>
  </si>
  <si>
    <t>4504096347</t>
  </si>
  <si>
    <t>4504096628</t>
  </si>
  <si>
    <t>4504097405</t>
  </si>
  <si>
    <t>4504097487</t>
  </si>
  <si>
    <t>4504097505</t>
  </si>
  <si>
    <t>4504097543</t>
  </si>
  <si>
    <t>4504097998</t>
  </si>
  <si>
    <t>4504098037</t>
  </si>
  <si>
    <t>4504098110</t>
  </si>
  <si>
    <t>4504098179</t>
  </si>
  <si>
    <t>4504098180</t>
  </si>
  <si>
    <t>4504098181</t>
  </si>
  <si>
    <t>4504098526</t>
  </si>
  <si>
    <t>4504098623</t>
  </si>
  <si>
    <t>4504098624</t>
  </si>
  <si>
    <t>4504098651</t>
  </si>
  <si>
    <t>4504099264</t>
  </si>
  <si>
    <t>4504099265</t>
  </si>
  <si>
    <t>4504099268</t>
  </si>
  <si>
    <t>4504099269</t>
  </si>
  <si>
    <t>4504099878</t>
  </si>
  <si>
    <t>4504099884</t>
  </si>
  <si>
    <t>4504100150</t>
  </si>
  <si>
    <t>4504100291</t>
  </si>
  <si>
    <t>4504100293</t>
  </si>
  <si>
    <t>4504101127</t>
  </si>
  <si>
    <t>4504101263</t>
  </si>
  <si>
    <t>4504101264</t>
  </si>
  <si>
    <t>4504101265</t>
  </si>
  <si>
    <t>4504101266</t>
  </si>
  <si>
    <t>4504101267</t>
  </si>
  <si>
    <t>4504101268</t>
  </si>
  <si>
    <t>4504101273</t>
  </si>
  <si>
    <t>4504101274</t>
  </si>
  <si>
    <t>4504101275</t>
  </si>
  <si>
    <t>4504101276</t>
  </si>
  <si>
    <t>4504101277</t>
  </si>
  <si>
    <t>4504101278</t>
  </si>
  <si>
    <t>4504101279</t>
  </si>
  <si>
    <t>4504101282</t>
  </si>
  <si>
    <t>4504101283</t>
  </si>
  <si>
    <t>4504101284</t>
  </si>
  <si>
    <t>4504101285</t>
  </si>
  <si>
    <t>4504101286</t>
  </si>
  <si>
    <t>4504101287</t>
  </si>
  <si>
    <t>4504101300</t>
  </si>
  <si>
    <t>4504101304</t>
  </si>
  <si>
    <t>4504101305</t>
  </si>
  <si>
    <t>4504101306</t>
  </si>
  <si>
    <t>4504101307</t>
  </si>
  <si>
    <t>4504102050</t>
  </si>
  <si>
    <t>4504102055</t>
  </si>
  <si>
    <t>4504102140</t>
  </si>
  <si>
    <t>4504102176</t>
  </si>
  <si>
    <t>4504102248</t>
  </si>
  <si>
    <t>4504102496</t>
  </si>
  <si>
    <t>4504103209</t>
  </si>
  <si>
    <t>4504103213</t>
  </si>
  <si>
    <t>4504103220</t>
  </si>
  <si>
    <t>4504103223</t>
  </si>
  <si>
    <t>4504103716</t>
  </si>
  <si>
    <t>4504103717</t>
  </si>
  <si>
    <t>4504107207</t>
  </si>
  <si>
    <t>4504107208</t>
  </si>
  <si>
    <t>4504107209</t>
  </si>
  <si>
    <t>4504107210</t>
  </si>
  <si>
    <t>4504107211</t>
  </si>
  <si>
    <t>4504107212</t>
  </si>
  <si>
    <t>4504107213</t>
  </si>
  <si>
    <t>4504107580</t>
  </si>
  <si>
    <t>4504107792</t>
  </si>
  <si>
    <t>4504109852</t>
  </si>
  <si>
    <t>4504109853</t>
  </si>
  <si>
    <t>4504109854</t>
  </si>
  <si>
    <t>4504109855</t>
  </si>
  <si>
    <t>4504109856</t>
  </si>
  <si>
    <t>4504109857</t>
  </si>
  <si>
    <t>4504109858</t>
  </si>
  <si>
    <t>4504109889</t>
  </si>
  <si>
    <t>4504109890</t>
  </si>
  <si>
    <t>4504109891</t>
  </si>
  <si>
    <t>4504109892</t>
  </si>
  <si>
    <t>4504109949</t>
  </si>
  <si>
    <t>4504109950</t>
  </si>
  <si>
    <t>4504109951</t>
  </si>
  <si>
    <t>4504109952</t>
  </si>
  <si>
    <t>4504109953</t>
  </si>
  <si>
    <t>4504110033</t>
  </si>
  <si>
    <t>4504110034</t>
  </si>
  <si>
    <t>4504110035</t>
  </si>
  <si>
    <t>4504110036</t>
  </si>
  <si>
    <t>4504110037</t>
  </si>
  <si>
    <t>4504110038</t>
  </si>
  <si>
    <t>4504110039</t>
  </si>
  <si>
    <t>4504110040</t>
  </si>
  <si>
    <t>4504110041</t>
  </si>
  <si>
    <t>4504110042</t>
  </si>
  <si>
    <t>4504110377</t>
  </si>
  <si>
    <t>4504110455</t>
  </si>
  <si>
    <t>4504110457</t>
  </si>
  <si>
    <t>4504110459</t>
  </si>
  <si>
    <t>4504110461</t>
  </si>
  <si>
    <t>4504110463</t>
  </si>
  <si>
    <t>4504110465</t>
  </si>
  <si>
    <t>4504110466</t>
  </si>
  <si>
    <t>4504110468</t>
  </si>
  <si>
    <t>4504110469</t>
  </si>
  <si>
    <t>4504110471</t>
  </si>
  <si>
    <t>4504110473</t>
  </si>
  <si>
    <t>4504110475</t>
  </si>
  <si>
    <t>4504110477</t>
  </si>
  <si>
    <t>4504110478</t>
  </si>
  <si>
    <t>4504110480</t>
  </si>
  <si>
    <t>4504110481</t>
  </si>
  <si>
    <t>4504110789</t>
  </si>
  <si>
    <t>4504110790</t>
  </si>
  <si>
    <t>4504110791</t>
  </si>
  <si>
    <t>4504110792</t>
  </si>
  <si>
    <t>4504110793</t>
  </si>
  <si>
    <t>4504110794</t>
  </si>
  <si>
    <t>4504110795</t>
  </si>
  <si>
    <t>4504110796</t>
  </si>
  <si>
    <t>4504110797</t>
  </si>
  <si>
    <t>4504110798</t>
  </si>
  <si>
    <t>4504110799</t>
  </si>
  <si>
    <t>4504110800</t>
  </si>
  <si>
    <t>4504110801</t>
  </si>
  <si>
    <t>4504110802</t>
  </si>
  <si>
    <t>4504110803</t>
  </si>
  <si>
    <t>4504110804</t>
  </si>
  <si>
    <t>4504110805</t>
  </si>
  <si>
    <t>4504111122</t>
  </si>
  <si>
    <t>4504111123</t>
  </si>
  <si>
    <t>4504111124</t>
  </si>
  <si>
    <t>4504111161</t>
  </si>
  <si>
    <t>4504111162</t>
  </si>
  <si>
    <t>4504111163</t>
  </si>
  <si>
    <t>4504111164</t>
  </si>
  <si>
    <t>4504111165</t>
  </si>
  <si>
    <t>4504111166</t>
  </si>
  <si>
    <t>4504111167</t>
  </si>
  <si>
    <t>4504111168</t>
  </si>
  <si>
    <t>4504111169</t>
  </si>
  <si>
    <t>4504111170</t>
  </si>
  <si>
    <t>4504111171</t>
  </si>
  <si>
    <t>4504111172</t>
  </si>
  <si>
    <t>4504111173</t>
  </si>
  <si>
    <t>4504111174</t>
  </si>
  <si>
    <t>4504111256</t>
  </si>
  <si>
    <t>4504111257</t>
  </si>
  <si>
    <t>4504111258</t>
  </si>
  <si>
    <t>4504111259</t>
  </si>
  <si>
    <t>4504111260</t>
  </si>
  <si>
    <t>4504111261</t>
  </si>
  <si>
    <t>4504111262</t>
  </si>
  <si>
    <t>4504111263</t>
  </si>
  <si>
    <t>4504111264</t>
  </si>
  <si>
    <t>4504111265</t>
  </si>
  <si>
    <t>4504111266</t>
  </si>
  <si>
    <t>4504111267</t>
  </si>
  <si>
    <t>4504111268</t>
  </si>
  <si>
    <t>4504111269</t>
  </si>
  <si>
    <t>4504111270</t>
  </si>
  <si>
    <t>4504111271</t>
  </si>
  <si>
    <t>4504111272</t>
  </si>
  <si>
    <t>4504111273</t>
  </si>
  <si>
    <t>4504111274</t>
  </si>
  <si>
    <t>4504111275</t>
  </si>
  <si>
    <t>4504111276</t>
  </si>
  <si>
    <t>4504111277</t>
  </si>
  <si>
    <t>4504111280</t>
  </si>
  <si>
    <t>4504111281</t>
  </si>
  <si>
    <t>4504111282</t>
  </si>
  <si>
    <t>4504111283</t>
  </si>
  <si>
    <t>4504111284</t>
  </si>
  <si>
    <t>4504111285</t>
  </si>
  <si>
    <t>4504111286</t>
  </si>
  <si>
    <t>4504111287</t>
  </si>
  <si>
    <t>4504111288</t>
  </si>
  <si>
    <t>4504111289</t>
  </si>
  <si>
    <t>4504111290</t>
  </si>
  <si>
    <t>4504111889</t>
  </si>
  <si>
    <t>4504111890</t>
  </si>
  <si>
    <t>4504111891</t>
  </si>
  <si>
    <t>4504111892</t>
  </si>
  <si>
    <t>4504111893</t>
  </si>
  <si>
    <t>4504111894</t>
  </si>
  <si>
    <t>4504111895</t>
  </si>
  <si>
    <t>4504111983</t>
  </si>
  <si>
    <t>4504111984</t>
  </si>
  <si>
    <t>4504111985</t>
  </si>
  <si>
    <t>4504111986</t>
  </si>
  <si>
    <t>4504111987</t>
  </si>
  <si>
    <t>4504111988</t>
  </si>
  <si>
    <t>4504111989</t>
  </si>
  <si>
    <t>4504111990</t>
  </si>
  <si>
    <t>4504111991</t>
  </si>
  <si>
    <t>4504111992</t>
  </si>
  <si>
    <t>4504111993</t>
  </si>
  <si>
    <t>4504111994</t>
  </si>
  <si>
    <t>4504112741</t>
  </si>
  <si>
    <t>4504112742</t>
  </si>
  <si>
    <t>4504112743</t>
  </si>
  <si>
    <t>4504112744</t>
  </si>
  <si>
    <t>4504112815</t>
  </si>
  <si>
    <t>4504112816</t>
  </si>
  <si>
    <t>4504112817</t>
  </si>
  <si>
    <t>4504112818</t>
  </si>
  <si>
    <t>4504112819</t>
  </si>
  <si>
    <t>4504112820</t>
  </si>
  <si>
    <t>4504112821</t>
  </si>
  <si>
    <t>4504112822</t>
  </si>
  <si>
    <t>4504112823</t>
  </si>
  <si>
    <t>4504112824</t>
  </si>
  <si>
    <t>4504112825</t>
  </si>
  <si>
    <t>4504112826</t>
  </si>
  <si>
    <t>4504112827</t>
  </si>
  <si>
    <t>4504112828</t>
  </si>
  <si>
    <t>4504112853</t>
  </si>
  <si>
    <t>4504112854</t>
  </si>
  <si>
    <t>4504112855</t>
  </si>
  <si>
    <t>4504112856</t>
  </si>
  <si>
    <t>4504112857</t>
  </si>
  <si>
    <t>4504112858</t>
  </si>
  <si>
    <t>4504112859</t>
  </si>
  <si>
    <t>4504112860</t>
  </si>
  <si>
    <t>4504112861</t>
  </si>
  <si>
    <t>4504112862</t>
  </si>
  <si>
    <t>4504112863</t>
  </si>
  <si>
    <t>4504112864</t>
  </si>
  <si>
    <t>4504112865</t>
  </si>
  <si>
    <t>4504112866</t>
  </si>
  <si>
    <t>4504113333</t>
  </si>
  <si>
    <t>4504113334</t>
  </si>
  <si>
    <t>4504113336</t>
  </si>
  <si>
    <t>4504113337</t>
  </si>
  <si>
    <t>4504113338</t>
  </si>
  <si>
    <t>4504113352</t>
  </si>
  <si>
    <t>4504113353</t>
  </si>
  <si>
    <t>4504113354</t>
  </si>
  <si>
    <t>4504113355</t>
  </si>
  <si>
    <t>4504113356</t>
  </si>
  <si>
    <t>4504113357</t>
  </si>
  <si>
    <t>4504113358</t>
  </si>
  <si>
    <t>4504113359</t>
  </si>
  <si>
    <t>4504113360</t>
  </si>
  <si>
    <t>4504113361</t>
  </si>
  <si>
    <t>4504113362</t>
  </si>
  <si>
    <t>4504113363</t>
  </si>
  <si>
    <t>4504113364</t>
  </si>
  <si>
    <t>4504113365</t>
  </si>
  <si>
    <t>4504113366</t>
  </si>
  <si>
    <t>4504113689</t>
  </si>
  <si>
    <t>4504113690</t>
  </si>
  <si>
    <t>06-2022</t>
  </si>
  <si>
    <t>20100096936</t>
  </si>
  <si>
    <t>4504113691</t>
  </si>
  <si>
    <t>4504113692</t>
  </si>
  <si>
    <t>4504113693</t>
  </si>
  <si>
    <t>4504113694</t>
  </si>
  <si>
    <t>4504113695</t>
  </si>
  <si>
    <t>4504113696</t>
  </si>
  <si>
    <t>4504113697</t>
  </si>
  <si>
    <t>4504113698</t>
  </si>
  <si>
    <t>4504113699</t>
  </si>
  <si>
    <t>4504113700</t>
  </si>
  <si>
    <t>4504113701</t>
  </si>
  <si>
    <t>4504113702</t>
  </si>
  <si>
    <t>4504113703</t>
  </si>
  <si>
    <t>4504113704</t>
  </si>
  <si>
    <t>4504113705</t>
  </si>
  <si>
    <t>4504113706</t>
  </si>
  <si>
    <t>20512283242</t>
  </si>
  <si>
    <t>4504113707</t>
  </si>
  <si>
    <t>4504113717</t>
  </si>
  <si>
    <t>20171586608</t>
  </si>
  <si>
    <t>4504113718</t>
  </si>
  <si>
    <t>4504113719</t>
  </si>
  <si>
    <t>4504113720</t>
  </si>
  <si>
    <t>4504113721</t>
  </si>
  <si>
    <t>20467291883</t>
  </si>
  <si>
    <t>4504113722</t>
  </si>
  <si>
    <t>4504113723</t>
  </si>
  <si>
    <t>4504113724</t>
  </si>
  <si>
    <t>4504113725</t>
  </si>
  <si>
    <t>4504113726</t>
  </si>
  <si>
    <t>4504114285</t>
  </si>
  <si>
    <t>4504114286</t>
  </si>
  <si>
    <t>4504114287</t>
  </si>
  <si>
    <t>4504114288</t>
  </si>
  <si>
    <t>4504114289</t>
  </si>
  <si>
    <t>4504114290</t>
  </si>
  <si>
    <t>4504114291</t>
  </si>
  <si>
    <t>4504114292</t>
  </si>
  <si>
    <t>4504114294</t>
  </si>
  <si>
    <t>4504114295</t>
  </si>
  <si>
    <t>4504114296</t>
  </si>
  <si>
    <t>4504114297</t>
  </si>
  <si>
    <t>4504114298</t>
  </si>
  <si>
    <t>4504114299</t>
  </si>
  <si>
    <t>4504114300</t>
  </si>
  <si>
    <t>4504114301</t>
  </si>
  <si>
    <t>20100061474</t>
  </si>
  <si>
    <t>4504114302</t>
  </si>
  <si>
    <t>4504114303</t>
  </si>
  <si>
    <t>4504114304</t>
  </si>
  <si>
    <t>4504114305</t>
  </si>
  <si>
    <t>4504115011</t>
  </si>
  <si>
    <t>4504115767</t>
  </si>
  <si>
    <t>4504115768</t>
  </si>
  <si>
    <t>4504115856</t>
  </si>
  <si>
    <t>4504115857</t>
  </si>
  <si>
    <t>4504115858</t>
  </si>
  <si>
    <t>4504115859</t>
  </si>
  <si>
    <t>4504115860</t>
  </si>
  <si>
    <t>4504115861</t>
  </si>
  <si>
    <t>4504115862</t>
  </si>
  <si>
    <t>4504115863</t>
  </si>
  <si>
    <t>4504115864</t>
  </si>
  <si>
    <t>4504115865</t>
  </si>
  <si>
    <t>4504115866</t>
  </si>
  <si>
    <t>4504115867</t>
  </si>
  <si>
    <t>4504115868</t>
  </si>
  <si>
    <t>4504115869</t>
  </si>
  <si>
    <t>4504115870</t>
  </si>
  <si>
    <t>4504115896</t>
  </si>
  <si>
    <t>4504116104</t>
  </si>
  <si>
    <t>4504116105</t>
  </si>
  <si>
    <t>4504116106</t>
  </si>
  <si>
    <t>4504116108</t>
  </si>
  <si>
    <t>4504116109</t>
  </si>
  <si>
    <t>4504116110</t>
  </si>
  <si>
    <t>4504116111</t>
  </si>
  <si>
    <t>4504116112</t>
  </si>
  <si>
    <t>4504116113</t>
  </si>
  <si>
    <t>4504116114</t>
  </si>
  <si>
    <t>4504116115</t>
  </si>
  <si>
    <t>4504116116</t>
  </si>
  <si>
    <t>4504116117</t>
  </si>
  <si>
    <t>20501887286</t>
  </si>
  <si>
    <t>4504116118</t>
  </si>
  <si>
    <t>4504116119</t>
  </si>
  <si>
    <t>4504116120</t>
  </si>
  <si>
    <t>4504116121</t>
  </si>
  <si>
    <t>4504116122</t>
  </si>
  <si>
    <t>4504116123</t>
  </si>
  <si>
    <t>4504116124</t>
  </si>
  <si>
    <t>4504116125</t>
  </si>
  <si>
    <t>20381450377</t>
  </si>
  <si>
    <t>4504116126</t>
  </si>
  <si>
    <t>20392644556</t>
  </si>
  <si>
    <t>4504116127</t>
  </si>
  <si>
    <t>20100085225</t>
  </si>
  <si>
    <t>4504116128</t>
  </si>
  <si>
    <t>4504116129</t>
  </si>
  <si>
    <t>4504116130</t>
  </si>
  <si>
    <t>4504116131</t>
  </si>
  <si>
    <t>4504116132</t>
  </si>
  <si>
    <t>4504116133</t>
  </si>
  <si>
    <t>4504116134</t>
  </si>
  <si>
    <t>4504116462</t>
  </si>
  <si>
    <t>4504116463</t>
  </si>
  <si>
    <t>4504116464</t>
  </si>
  <si>
    <t>4504116807</t>
  </si>
  <si>
    <t>4504116808</t>
  </si>
  <si>
    <t>4504116846</t>
  </si>
  <si>
    <t>4504116908</t>
  </si>
  <si>
    <t>4504116909</t>
  </si>
  <si>
    <t>4504116910</t>
  </si>
  <si>
    <t>4504116911</t>
  </si>
  <si>
    <t>4504117129</t>
  </si>
  <si>
    <t>4504117130</t>
  </si>
  <si>
    <t>4504117131</t>
  </si>
  <si>
    <t>4504117132</t>
  </si>
  <si>
    <t>4504117133</t>
  </si>
  <si>
    <t>4504117134</t>
  </si>
  <si>
    <t>4504117135</t>
  </si>
  <si>
    <t>4504117136</t>
  </si>
  <si>
    <t>RELACION DE CONTRATACIONES DIRECTAS MES 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</si>
</sst>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49" fontId="5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17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17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9" fontId="3" fillId="0" borderId="0" xfId="0" applyNumberFormat="1" applyFont="1"/>
    <xf numFmtId="0" fontId="4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164" fontId="8" fillId="2" borderId="1" xfId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top"/>
    </xf>
    <xf numFmtId="17" fontId="0" fillId="0" borderId="14" xfId="0" applyNumberForma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top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top"/>
    </xf>
    <xf numFmtId="17" fontId="0" fillId="0" borderId="20" xfId="0" applyNumberForma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4" fontId="0" fillId="0" borderId="14" xfId="0" applyNumberForma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4" fontId="0" fillId="0" borderId="2" xfId="0" applyNumberForma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" fontId="0" fillId="0" borderId="21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2">
    <cellStyle name="Millares 2" xfId="1" xr:uid="{F6DDCE44-B5B8-402F-8886-749CFE3E18C7}"/>
    <cellStyle name="Normal" xfId="0" builtinId="0"/>
  </cellStyles>
  <dxfs count="1"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abe.oa2\Downloads\Copia%20de%20Transparencia%20JULIO%202022%20-%20PROCESOS%20DE%20SELECCION%20ORDENES%20DE%20COMPRA%20Y%20CONTRATACIONES%20DIREC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DORES"/>
      <sheetName val="COMITE DE SELECCION"/>
      <sheetName val="BASE"/>
      <sheetName val="PROCESOS DE SELECC"/>
      <sheetName val="CONTRATAC DIRECTAS"/>
      <sheetName val="ORDENES 2022"/>
      <sheetName val="PENALIDADES"/>
      <sheetName val="PASAJES Y VIATICOS"/>
      <sheetName val="USO VEHICULOS"/>
      <sheetName val="REGISTRO VISITAS"/>
    </sheetNames>
    <sheetDataSet>
      <sheetData sheetId="0"/>
      <sheetData sheetId="1"/>
      <sheetData sheetId="2">
        <row r="1">
          <cell r="A1" t="str">
            <v>Nº Pedido</v>
          </cell>
          <cell r="B1" t="str">
            <v>Nº Necesidad</v>
          </cell>
          <cell r="C1" t="str">
            <v>Fecha Documento</v>
          </cell>
          <cell r="D1" t="str">
            <v>Ini. Período Validez</v>
          </cell>
          <cell r="E1" t="str">
            <v>Fin Período Validez</v>
          </cell>
          <cell r="F1" t="str">
            <v>Descripción Pedido</v>
          </cell>
          <cell r="G1" t="str">
            <v>Razón Social</v>
          </cell>
          <cell r="H1" t="str">
            <v>RUC</v>
          </cell>
          <cell r="I1" t="str">
            <v>Cantidad</v>
          </cell>
          <cell r="J1" t="str">
            <v>Precio Unitario</v>
          </cell>
          <cell r="K1" t="str">
            <v>PRECIO</v>
          </cell>
        </row>
        <row r="2">
          <cell r="A2" t="str">
            <v>4504091431</v>
          </cell>
          <cell r="B2" t="str">
            <v>2198D02281</v>
          </cell>
          <cell r="C2">
            <v>44743</v>
          </cell>
          <cell r="D2">
            <v>44805</v>
          </cell>
          <cell r="E2">
            <v>44834</v>
          </cell>
          <cell r="F2" t="str">
            <v>SERVICIO MANT PREVENT EQUIPOS MED</v>
          </cell>
          <cell r="G2" t="str">
            <v>MASTER WORLD MEDICAL SOCIEDAD</v>
          </cell>
          <cell r="H2" t="str">
            <v>20600930801</v>
          </cell>
          <cell r="I2">
            <v>6</v>
          </cell>
          <cell r="J2">
            <v>50</v>
          </cell>
          <cell r="K2">
            <v>300</v>
          </cell>
        </row>
        <row r="3">
          <cell r="A3" t="str">
            <v>4504091491</v>
          </cell>
          <cell r="B3" t="str">
            <v>2098D01511</v>
          </cell>
          <cell r="C3">
            <v>44743</v>
          </cell>
          <cell r="D3">
            <v>44378</v>
          </cell>
          <cell r="E3">
            <v>44408</v>
          </cell>
          <cell r="F3" t="str">
            <v>SERV MANT PREV EQUIPOS MEDICO CENTRAL</v>
          </cell>
          <cell r="G3" t="str">
            <v>ROCA S.A.C.</v>
          </cell>
          <cell r="H3" t="str">
            <v>20101337261</v>
          </cell>
          <cell r="I3">
            <v>1</v>
          </cell>
          <cell r="J3">
            <v>483.33</v>
          </cell>
          <cell r="K3">
            <v>483.33</v>
          </cell>
        </row>
        <row r="4">
          <cell r="A4" t="str">
            <v>4504091494</v>
          </cell>
          <cell r="B4" t="str">
            <v>2098D01511</v>
          </cell>
          <cell r="C4">
            <v>44743</v>
          </cell>
          <cell r="D4">
            <v>44743</v>
          </cell>
          <cell r="E4">
            <v>44773</v>
          </cell>
          <cell r="F4" t="str">
            <v>SERV MANT PREV EQUIPOS MEDICO CENTRAL</v>
          </cell>
          <cell r="G4" t="str">
            <v>ROCA S.A.C.</v>
          </cell>
          <cell r="H4" t="str">
            <v>20101337261</v>
          </cell>
          <cell r="I4">
            <v>1</v>
          </cell>
          <cell r="J4">
            <v>483.33</v>
          </cell>
          <cell r="K4">
            <v>483.33</v>
          </cell>
        </row>
        <row r="5">
          <cell r="A5" t="str">
            <v>4504091518</v>
          </cell>
          <cell r="B5" t="str">
            <v>1998D00251</v>
          </cell>
          <cell r="C5">
            <v>44743</v>
          </cell>
          <cell r="D5">
            <v>44746</v>
          </cell>
          <cell r="E5">
            <v>44755</v>
          </cell>
          <cell r="F5" t="str">
            <v>Sorafenib 200 mg</v>
          </cell>
          <cell r="G5" t="str">
            <v>QUIMICA SUIZA S.A.C.</v>
          </cell>
          <cell r="H5" t="str">
            <v>20100085225</v>
          </cell>
          <cell r="I5">
            <v>960</v>
          </cell>
          <cell r="J5">
            <v>163.5</v>
          </cell>
          <cell r="K5">
            <v>156960</v>
          </cell>
        </row>
        <row r="6">
          <cell r="A6" t="str">
            <v>4504091869</v>
          </cell>
          <cell r="B6" t="str">
            <v>2198D02281</v>
          </cell>
          <cell r="C6">
            <v>44743</v>
          </cell>
          <cell r="D6">
            <v>44743</v>
          </cell>
          <cell r="E6">
            <v>44773</v>
          </cell>
          <cell r="F6" t="str">
            <v>PREST ACC 1 DE 1 DE 20 ASPIRADOR SECRECI</v>
          </cell>
          <cell r="G6" t="str">
            <v>COMERCIO E IND DENTAL TARRILLO</v>
          </cell>
          <cell r="H6" t="str">
            <v>20100262291</v>
          </cell>
          <cell r="I6">
            <v>20</v>
          </cell>
          <cell r="J6">
            <v>250</v>
          </cell>
          <cell r="K6">
            <v>5000</v>
          </cell>
        </row>
        <row r="7">
          <cell r="A7" t="str">
            <v>4504091877</v>
          </cell>
          <cell r="B7" t="str">
            <v>2298D01021</v>
          </cell>
          <cell r="C7">
            <v>44743</v>
          </cell>
          <cell r="D7">
            <v>44747</v>
          </cell>
          <cell r="E7">
            <v>44756</v>
          </cell>
          <cell r="F7" t="str">
            <v>Basiliximab 20 mg</v>
          </cell>
          <cell r="G7" t="str">
            <v>QUIMICA SUIZA S.A.C.</v>
          </cell>
          <cell r="H7" t="str">
            <v>20100085225</v>
          </cell>
          <cell r="I7">
            <v>8</v>
          </cell>
          <cell r="J7">
            <v>5029.75</v>
          </cell>
          <cell r="K7">
            <v>40238</v>
          </cell>
        </row>
        <row r="8">
          <cell r="A8" t="str">
            <v>4504092538</v>
          </cell>
          <cell r="B8" t="str">
            <v>2198D02841</v>
          </cell>
          <cell r="C8">
            <v>44746</v>
          </cell>
          <cell r="D8">
            <v>44835</v>
          </cell>
          <cell r="E8">
            <v>44865</v>
          </cell>
          <cell r="F8" t="str">
            <v>SERV. MANT. PLANTA OXIGENO</v>
          </cell>
          <cell r="G8" t="str">
            <v>FABRIC.Y REPAR.MULT.E INDUSTRI</v>
          </cell>
          <cell r="H8" t="str">
            <v>20446323572</v>
          </cell>
          <cell r="I8">
            <v>1</v>
          </cell>
          <cell r="J8">
            <v>25000</v>
          </cell>
          <cell r="K8">
            <v>25000</v>
          </cell>
        </row>
        <row r="9">
          <cell r="A9" t="str">
            <v>4504092651</v>
          </cell>
          <cell r="B9" t="str">
            <v>2098D04541</v>
          </cell>
          <cell r="C9">
            <v>44746</v>
          </cell>
          <cell r="D9">
            <v>44440</v>
          </cell>
          <cell r="E9">
            <v>44469</v>
          </cell>
          <cell r="F9" t="str">
            <v>SERV. MANT. EQ. RAYOS X PORTATIL</v>
          </cell>
          <cell r="G9" t="str">
            <v>INTERNATIONAL DIAGNOSTIC IMAGI</v>
          </cell>
          <cell r="H9" t="str">
            <v>20509997340</v>
          </cell>
          <cell r="I9">
            <v>1</v>
          </cell>
          <cell r="J9">
            <v>333.33</v>
          </cell>
          <cell r="K9">
            <v>333.33</v>
          </cell>
        </row>
        <row r="10">
          <cell r="A10" t="str">
            <v>4504092695</v>
          </cell>
          <cell r="B10" t="str">
            <v>2098D04541</v>
          </cell>
          <cell r="C10">
            <v>44746</v>
          </cell>
          <cell r="D10">
            <v>44621</v>
          </cell>
          <cell r="E10">
            <v>44834</v>
          </cell>
          <cell r="F10" t="str">
            <v>SERV. MANT. EQ. RAYOS X PORTATIL</v>
          </cell>
          <cell r="G10" t="str">
            <v>INTERNATIONAL DIAGNOSTIC IMAGI</v>
          </cell>
          <cell r="H10" t="str">
            <v>20509997340</v>
          </cell>
          <cell r="I10">
            <v>2</v>
          </cell>
          <cell r="J10">
            <v>333.33</v>
          </cell>
          <cell r="K10">
            <v>666.66</v>
          </cell>
        </row>
        <row r="11">
          <cell r="A11" t="str">
            <v>4504092902</v>
          </cell>
          <cell r="B11" t="str">
            <v>2098D04561</v>
          </cell>
          <cell r="C11">
            <v>44746</v>
          </cell>
          <cell r="D11">
            <v>44621</v>
          </cell>
          <cell r="E11">
            <v>44651</v>
          </cell>
          <cell r="F11" t="str">
            <v>SERV. MANT. DESFIBRILADOR</v>
          </cell>
          <cell r="G11" t="str">
            <v>COMERCIO E IND DENTAL TARRILLO</v>
          </cell>
          <cell r="H11" t="str">
            <v>20100262291</v>
          </cell>
          <cell r="I11">
            <v>2</v>
          </cell>
          <cell r="J11">
            <v>150</v>
          </cell>
          <cell r="K11">
            <v>300</v>
          </cell>
        </row>
        <row r="12">
          <cell r="A12" t="str">
            <v>4504093167</v>
          </cell>
          <cell r="B12" t="str">
            <v>2198D02281</v>
          </cell>
          <cell r="C12">
            <v>44746</v>
          </cell>
          <cell r="D12">
            <v>44805</v>
          </cell>
          <cell r="E12">
            <v>44834</v>
          </cell>
          <cell r="F12" t="str">
            <v>SERV. MANT. ASPIRADOR SECRECION</v>
          </cell>
          <cell r="G12" t="str">
            <v>MASTER WORLD MEDICAL SOCIEDAD</v>
          </cell>
          <cell r="H12" t="str">
            <v>20600930801</v>
          </cell>
          <cell r="I12">
            <v>8</v>
          </cell>
          <cell r="J12">
            <v>50</v>
          </cell>
          <cell r="K12">
            <v>400</v>
          </cell>
        </row>
        <row r="13">
          <cell r="A13" t="str">
            <v>4504093436</v>
          </cell>
          <cell r="B13" t="str">
            <v>2198D02611</v>
          </cell>
          <cell r="C13">
            <v>44747</v>
          </cell>
          <cell r="D13">
            <v>44805</v>
          </cell>
          <cell r="E13">
            <v>44834</v>
          </cell>
          <cell r="F13" t="str">
            <v>SERV. MANT. CONGELADOR ULTRA</v>
          </cell>
          <cell r="G13" t="str">
            <v>REPRESENTACIONES UNIMPORT SRL</v>
          </cell>
          <cell r="H13" t="str">
            <v>20504684025</v>
          </cell>
          <cell r="I13">
            <v>1</v>
          </cell>
          <cell r="J13">
            <v>1500</v>
          </cell>
          <cell r="K13">
            <v>1500</v>
          </cell>
        </row>
        <row r="14">
          <cell r="A14" t="str">
            <v>4504093450</v>
          </cell>
          <cell r="B14" t="str">
            <v>2198D01661</v>
          </cell>
          <cell r="C14">
            <v>44747</v>
          </cell>
          <cell r="D14">
            <v>44652</v>
          </cell>
          <cell r="E14">
            <v>44681</v>
          </cell>
          <cell r="F14" t="str">
            <v>SERV. MANT. MON. FUNC. VITALES</v>
          </cell>
          <cell r="G14" t="str">
            <v>DRAEGER PERU S.A.C.</v>
          </cell>
          <cell r="H14" t="str">
            <v>20538597121</v>
          </cell>
          <cell r="I14">
            <v>8</v>
          </cell>
          <cell r="J14">
            <v>785</v>
          </cell>
          <cell r="K14">
            <v>6280</v>
          </cell>
        </row>
        <row r="15">
          <cell r="A15" t="str">
            <v>4504094287</v>
          </cell>
          <cell r="B15" t="str">
            <v>1998CD0101</v>
          </cell>
          <cell r="C15">
            <v>44748</v>
          </cell>
          <cell r="D15">
            <v>44760</v>
          </cell>
          <cell r="E15">
            <v>44764</v>
          </cell>
          <cell r="F15" t="str">
            <v>Dietilestilbestrol 1 mg</v>
          </cell>
          <cell r="G15" t="str">
            <v>DISTRIBUIDORA DROGUERIA SAGITA</v>
          </cell>
          <cell r="H15" t="str">
            <v>20171586608</v>
          </cell>
          <cell r="I15">
            <v>2100</v>
          </cell>
          <cell r="J15">
            <v>3.8</v>
          </cell>
          <cell r="K15">
            <v>7980</v>
          </cell>
        </row>
        <row r="16">
          <cell r="A16" t="str">
            <v>4504094288</v>
          </cell>
          <cell r="B16" t="str">
            <v>1998CD0101</v>
          </cell>
          <cell r="C16">
            <v>44748</v>
          </cell>
          <cell r="D16">
            <v>44760</v>
          </cell>
          <cell r="E16">
            <v>44764</v>
          </cell>
          <cell r="F16" t="str">
            <v>Dietilestilbestrol 1 mg</v>
          </cell>
          <cell r="G16" t="str">
            <v>DISTRIBUIDORA DROGUERIA SAGITA</v>
          </cell>
          <cell r="H16" t="str">
            <v>20171586608</v>
          </cell>
          <cell r="I16">
            <v>400</v>
          </cell>
          <cell r="J16">
            <v>3.8</v>
          </cell>
          <cell r="K16">
            <v>1520</v>
          </cell>
        </row>
        <row r="17">
          <cell r="A17" t="str">
            <v>4504094289</v>
          </cell>
          <cell r="B17" t="str">
            <v>1998CD0101</v>
          </cell>
          <cell r="C17">
            <v>44748</v>
          </cell>
          <cell r="D17">
            <v>44760</v>
          </cell>
          <cell r="E17">
            <v>44764</v>
          </cell>
          <cell r="F17" t="str">
            <v>Dietilestilbestrol 1 mg</v>
          </cell>
          <cell r="G17" t="str">
            <v>DISTRIBUIDORA DROGUERIA SAGITA</v>
          </cell>
          <cell r="H17" t="str">
            <v>20171586608</v>
          </cell>
          <cell r="I17">
            <v>700</v>
          </cell>
          <cell r="J17">
            <v>3.8</v>
          </cell>
          <cell r="K17">
            <v>2660</v>
          </cell>
        </row>
        <row r="18">
          <cell r="A18" t="str">
            <v>4504094290</v>
          </cell>
          <cell r="B18" t="str">
            <v>1998CD0101</v>
          </cell>
          <cell r="C18">
            <v>44748</v>
          </cell>
          <cell r="D18">
            <v>44760</v>
          </cell>
          <cell r="E18">
            <v>44764</v>
          </cell>
          <cell r="F18" t="str">
            <v>Dietilestilbestrol 1 mg</v>
          </cell>
          <cell r="G18" t="str">
            <v>DISTRIBUIDORA DROGUERIA SAGITA</v>
          </cell>
          <cell r="H18" t="str">
            <v>20171586608</v>
          </cell>
          <cell r="I18">
            <v>100</v>
          </cell>
          <cell r="J18">
            <v>3.8</v>
          </cell>
          <cell r="K18">
            <v>380</v>
          </cell>
        </row>
        <row r="19">
          <cell r="A19" t="str">
            <v>4504094291</v>
          </cell>
          <cell r="B19" t="str">
            <v>1998CD0101</v>
          </cell>
          <cell r="C19">
            <v>44748</v>
          </cell>
          <cell r="D19">
            <v>44760</v>
          </cell>
          <cell r="E19">
            <v>44764</v>
          </cell>
          <cell r="F19" t="str">
            <v>Dietilestilbestrol 1 mg</v>
          </cell>
          <cell r="G19" t="str">
            <v>DISTRIBUIDORA DROGUERIA SAGITA</v>
          </cell>
          <cell r="H19" t="str">
            <v>20171586608</v>
          </cell>
          <cell r="I19">
            <v>2500</v>
          </cell>
          <cell r="J19">
            <v>3.8</v>
          </cell>
          <cell r="K19">
            <v>9500</v>
          </cell>
        </row>
        <row r="20">
          <cell r="A20" t="str">
            <v>4504094292</v>
          </cell>
          <cell r="B20" t="str">
            <v>1998CD0101</v>
          </cell>
          <cell r="C20">
            <v>44748</v>
          </cell>
          <cell r="D20">
            <v>44760</v>
          </cell>
          <cell r="E20">
            <v>44764</v>
          </cell>
          <cell r="F20" t="str">
            <v>Dietilestilbestrol 1 mg</v>
          </cell>
          <cell r="G20" t="str">
            <v>DISTRIBUIDORA DROGUERIA SAGITA</v>
          </cell>
          <cell r="H20" t="str">
            <v>20171586608</v>
          </cell>
          <cell r="I20">
            <v>1400</v>
          </cell>
          <cell r="J20">
            <v>3.8</v>
          </cell>
          <cell r="K20">
            <v>5320</v>
          </cell>
        </row>
        <row r="21">
          <cell r="A21" t="str">
            <v>4504094996</v>
          </cell>
          <cell r="B21" t="str">
            <v>2298D01031</v>
          </cell>
          <cell r="C21">
            <v>44749</v>
          </cell>
          <cell r="D21">
            <v>44753</v>
          </cell>
          <cell r="E21">
            <v>44757</v>
          </cell>
          <cell r="F21" t="str">
            <v>Ciclofosfamida 50 mg</v>
          </cell>
          <cell r="G21" t="str">
            <v>SAEF PHARMA S.A.C.</v>
          </cell>
          <cell r="H21" t="str">
            <v>20603030886</v>
          </cell>
          <cell r="I21">
            <v>700</v>
          </cell>
          <cell r="J21">
            <v>7.9</v>
          </cell>
          <cell r="K21">
            <v>5530</v>
          </cell>
        </row>
        <row r="22">
          <cell r="A22" t="str">
            <v>4504094997</v>
          </cell>
          <cell r="B22" t="str">
            <v>2298D01031</v>
          </cell>
          <cell r="C22">
            <v>44749</v>
          </cell>
          <cell r="D22">
            <v>44753</v>
          </cell>
          <cell r="E22">
            <v>44757</v>
          </cell>
          <cell r="F22" t="str">
            <v>Ciclofosfamida 50 mg</v>
          </cell>
          <cell r="G22" t="str">
            <v>SAEF PHARMA S.A.C.</v>
          </cell>
          <cell r="H22" t="str">
            <v>20603030886</v>
          </cell>
          <cell r="I22">
            <v>2000</v>
          </cell>
          <cell r="J22">
            <v>7.9</v>
          </cell>
          <cell r="K22">
            <v>15800</v>
          </cell>
        </row>
        <row r="23">
          <cell r="A23" t="str">
            <v>4504094998</v>
          </cell>
          <cell r="B23" t="str">
            <v>2298D01031</v>
          </cell>
          <cell r="C23">
            <v>44749</v>
          </cell>
          <cell r="D23">
            <v>44753</v>
          </cell>
          <cell r="E23">
            <v>44757</v>
          </cell>
          <cell r="F23" t="str">
            <v>Ciclofosfamida 50 mg</v>
          </cell>
          <cell r="G23" t="str">
            <v>SAEF PHARMA S.A.C.</v>
          </cell>
          <cell r="H23" t="str">
            <v>20603030886</v>
          </cell>
          <cell r="I23">
            <v>2000</v>
          </cell>
          <cell r="J23">
            <v>7.9</v>
          </cell>
          <cell r="K23">
            <v>15800</v>
          </cell>
        </row>
        <row r="24">
          <cell r="A24" t="str">
            <v>4504094999</v>
          </cell>
          <cell r="B24" t="str">
            <v>2298D01031</v>
          </cell>
          <cell r="C24">
            <v>44749</v>
          </cell>
          <cell r="D24">
            <v>44753</v>
          </cell>
          <cell r="E24">
            <v>44757</v>
          </cell>
          <cell r="F24" t="str">
            <v>Ciclofosfamida 50 mg</v>
          </cell>
          <cell r="G24" t="str">
            <v>SAEF PHARMA S.A.C.</v>
          </cell>
          <cell r="H24" t="str">
            <v>20603030886</v>
          </cell>
          <cell r="I24">
            <v>100</v>
          </cell>
          <cell r="J24">
            <v>7.9</v>
          </cell>
          <cell r="K24">
            <v>790</v>
          </cell>
        </row>
        <row r="25">
          <cell r="A25" t="str">
            <v>4504096129</v>
          </cell>
          <cell r="B25" t="str">
            <v>2298D01091</v>
          </cell>
          <cell r="C25">
            <v>44750</v>
          </cell>
          <cell r="D25">
            <v>44719</v>
          </cell>
          <cell r="E25">
            <v>44778</v>
          </cell>
          <cell r="F25" t="str">
            <v>Globul.antitimocít.d/orig.conejo 25 mg</v>
          </cell>
          <cell r="G25" t="str">
            <v>SANOFI-AVENTIS DEL PERU S.A</v>
          </cell>
          <cell r="H25" t="str">
            <v>20100096855</v>
          </cell>
          <cell r="I25">
            <v>70</v>
          </cell>
          <cell r="J25">
            <v>921.2</v>
          </cell>
          <cell r="K25">
            <v>64484</v>
          </cell>
        </row>
        <row r="26">
          <cell r="A26" t="str">
            <v>4504096347</v>
          </cell>
          <cell r="B26" t="str">
            <v>2198D02311</v>
          </cell>
          <cell r="C26">
            <v>44750</v>
          </cell>
          <cell r="D26">
            <v>44593</v>
          </cell>
          <cell r="E26">
            <v>44865</v>
          </cell>
          <cell r="F26" t="str">
            <v>SERV.MATTO.PREV.EQ GARANTIA  2198D02311</v>
          </cell>
          <cell r="G26" t="str">
            <v>DROGUERIA SALUD &amp; REPRESENTACI</v>
          </cell>
          <cell r="H26" t="str">
            <v>20606270594</v>
          </cell>
          <cell r="I26">
            <v>6</v>
          </cell>
          <cell r="J26">
            <v>13750</v>
          </cell>
          <cell r="K26">
            <v>82500</v>
          </cell>
        </row>
        <row r="27">
          <cell r="A27" t="str">
            <v>4504096628</v>
          </cell>
          <cell r="B27" t="str">
            <v>2198D01651</v>
          </cell>
          <cell r="C27">
            <v>44750</v>
          </cell>
          <cell r="D27">
            <v>44652</v>
          </cell>
          <cell r="E27">
            <v>44681</v>
          </cell>
          <cell r="F27" t="str">
            <v>PREST ACC 1 DE 3 DE 16 MONIT F V 8 PARAM</v>
          </cell>
          <cell r="G27" t="str">
            <v>VITALTEC S.A.C.</v>
          </cell>
          <cell r="H27" t="str">
            <v>20501645517</v>
          </cell>
          <cell r="I27">
            <v>16</v>
          </cell>
          <cell r="J27">
            <v>500</v>
          </cell>
          <cell r="K27">
            <v>8000</v>
          </cell>
        </row>
        <row r="28">
          <cell r="A28" t="str">
            <v>4504097405</v>
          </cell>
          <cell r="B28" t="str">
            <v>2098D01431</v>
          </cell>
          <cell r="C28">
            <v>44753</v>
          </cell>
          <cell r="D28">
            <v>44805</v>
          </cell>
          <cell r="E28">
            <v>44834</v>
          </cell>
          <cell r="F28" t="str">
            <v>SERV. MANT. MONITOR DE FUNCIONES VITALES</v>
          </cell>
          <cell r="G28" t="str">
            <v>BIOTECNOLOGIC IMPORT S.A.C.</v>
          </cell>
          <cell r="H28" t="str">
            <v>20493132416</v>
          </cell>
          <cell r="I28">
            <v>8</v>
          </cell>
          <cell r="J28">
            <v>500</v>
          </cell>
          <cell r="K28">
            <v>4000</v>
          </cell>
        </row>
        <row r="29">
          <cell r="A29" t="str">
            <v>4504097487</v>
          </cell>
          <cell r="B29" t="str">
            <v>2198D01681</v>
          </cell>
          <cell r="C29">
            <v>44753</v>
          </cell>
          <cell r="D29">
            <v>44682</v>
          </cell>
          <cell r="E29">
            <v>44895</v>
          </cell>
          <cell r="F29" t="str">
            <v>SERV. MANT.EQUIPOS RAYOS X RODABLE DIGIT</v>
          </cell>
          <cell r="G29" t="str">
            <v>DIGITAL 'X' RAY S.A.C.</v>
          </cell>
          <cell r="H29" t="str">
            <v>20511122458</v>
          </cell>
          <cell r="I29">
            <v>2</v>
          </cell>
          <cell r="J29">
            <v>2833.33</v>
          </cell>
          <cell r="K29">
            <v>5666.66</v>
          </cell>
        </row>
        <row r="30">
          <cell r="A30" t="str">
            <v>4504097505</v>
          </cell>
          <cell r="B30" t="str">
            <v>2198D01681</v>
          </cell>
          <cell r="C30">
            <v>44753</v>
          </cell>
          <cell r="D30">
            <v>44743</v>
          </cell>
          <cell r="E30">
            <v>44773</v>
          </cell>
          <cell r="F30" t="str">
            <v>SERV. MANT.MONITOR DE FUNCIONES VITALES</v>
          </cell>
          <cell r="G30" t="str">
            <v>ROCA S.A.C.</v>
          </cell>
          <cell r="H30" t="str">
            <v>20101337261</v>
          </cell>
          <cell r="I30">
            <v>1</v>
          </cell>
          <cell r="J30">
            <v>483.33</v>
          </cell>
          <cell r="K30">
            <v>483.33</v>
          </cell>
        </row>
        <row r="31">
          <cell r="A31" t="str">
            <v>4504097543</v>
          </cell>
          <cell r="B31" t="str">
            <v>2198D01071</v>
          </cell>
          <cell r="C31">
            <v>44753</v>
          </cell>
          <cell r="D31">
            <v>44682</v>
          </cell>
          <cell r="E31">
            <v>44712</v>
          </cell>
          <cell r="F31" t="str">
            <v>SERV. MANT.VENTILADOR VOLUMETRICO</v>
          </cell>
          <cell r="G31" t="str">
            <v>SPECTRUM INGENIEROS SOCIEDAD</v>
          </cell>
          <cell r="H31" t="str">
            <v>20503650186</v>
          </cell>
          <cell r="I31">
            <v>1</v>
          </cell>
          <cell r="J31">
            <v>333.33</v>
          </cell>
          <cell r="K31">
            <v>333.33</v>
          </cell>
        </row>
        <row r="32">
          <cell r="A32" t="str">
            <v>4504097998</v>
          </cell>
          <cell r="B32" t="str">
            <v>2198CD3121</v>
          </cell>
          <cell r="C32">
            <v>44753</v>
          </cell>
          <cell r="D32">
            <v>44760</v>
          </cell>
          <cell r="E32">
            <v>44764</v>
          </cell>
          <cell r="F32" t="str">
            <v>Atropina sulfato 1% x 5 ml gotas oftalmi</v>
          </cell>
          <cell r="G32" t="str">
            <v>PEREDA DISTRIBUIDORES SRL</v>
          </cell>
          <cell r="H32" t="str">
            <v>20136961528</v>
          </cell>
          <cell r="I32">
            <v>40</v>
          </cell>
          <cell r="J32">
            <v>17</v>
          </cell>
          <cell r="K32">
            <v>680</v>
          </cell>
        </row>
        <row r="33">
          <cell r="A33" t="str">
            <v>4504098037</v>
          </cell>
          <cell r="B33" t="str">
            <v>2198CD3121</v>
          </cell>
          <cell r="C33">
            <v>44753</v>
          </cell>
          <cell r="D33">
            <v>44760</v>
          </cell>
          <cell r="E33">
            <v>44764</v>
          </cell>
          <cell r="F33" t="str">
            <v>Atropina sulfato 1% x 5 ml gotas oftalmi</v>
          </cell>
          <cell r="G33" t="str">
            <v>PEREDA DISTRIBUIDORES SRL</v>
          </cell>
          <cell r="H33" t="str">
            <v>20136961528</v>
          </cell>
          <cell r="I33">
            <v>3</v>
          </cell>
          <cell r="J33">
            <v>17</v>
          </cell>
          <cell r="K33">
            <v>51</v>
          </cell>
        </row>
        <row r="34">
          <cell r="A34" t="str">
            <v>4504098110</v>
          </cell>
          <cell r="B34" t="str">
            <v>2198D02641</v>
          </cell>
          <cell r="C34">
            <v>44753</v>
          </cell>
          <cell r="D34">
            <v>44760</v>
          </cell>
          <cell r="E34">
            <v>44764</v>
          </cell>
          <cell r="F34" t="str">
            <v>Gelatin.enlaz.a Urea(Polig.)3.5 % x500ml</v>
          </cell>
          <cell r="G34" t="str">
            <v>FRESENIUS KABI PERU S.A..</v>
          </cell>
          <cell r="H34" t="str">
            <v>20381450377</v>
          </cell>
          <cell r="I34">
            <v>80</v>
          </cell>
          <cell r="J34">
            <v>35.82</v>
          </cell>
          <cell r="K34">
            <v>2865.6</v>
          </cell>
        </row>
        <row r="35">
          <cell r="A35" t="str">
            <v>4504098179</v>
          </cell>
          <cell r="B35" t="str">
            <v>2298D01011</v>
          </cell>
          <cell r="C35">
            <v>44753</v>
          </cell>
          <cell r="D35">
            <v>44760</v>
          </cell>
          <cell r="E35">
            <v>44764</v>
          </cell>
          <cell r="F35" t="str">
            <v>Triptorelina 3.75 mg</v>
          </cell>
          <cell r="G35" t="str">
            <v>FARMINDUSTRIA S.A.</v>
          </cell>
          <cell r="H35" t="str">
            <v>20262996329</v>
          </cell>
          <cell r="I35">
            <v>800</v>
          </cell>
          <cell r="J35">
            <v>160</v>
          </cell>
          <cell r="K35">
            <v>128000</v>
          </cell>
        </row>
        <row r="36">
          <cell r="A36" t="str">
            <v>4504098180</v>
          </cell>
          <cell r="B36" t="str">
            <v>2298D01011</v>
          </cell>
          <cell r="C36">
            <v>44753</v>
          </cell>
          <cell r="D36">
            <v>44760</v>
          </cell>
          <cell r="E36">
            <v>44764</v>
          </cell>
          <cell r="F36" t="str">
            <v>Triptorelina 3.75 mg</v>
          </cell>
          <cell r="G36" t="str">
            <v>FARMINDUSTRIA S.A.</v>
          </cell>
          <cell r="H36" t="str">
            <v>20262996329</v>
          </cell>
          <cell r="I36">
            <v>10</v>
          </cell>
          <cell r="J36">
            <v>160</v>
          </cell>
          <cell r="K36">
            <v>1600</v>
          </cell>
        </row>
        <row r="37">
          <cell r="A37" t="str">
            <v>4504098181</v>
          </cell>
          <cell r="B37" t="str">
            <v>2298D01011</v>
          </cell>
          <cell r="C37">
            <v>44753</v>
          </cell>
          <cell r="D37">
            <v>44760</v>
          </cell>
          <cell r="E37">
            <v>44764</v>
          </cell>
          <cell r="F37" t="str">
            <v>Triptorelina 3.75 mg</v>
          </cell>
          <cell r="G37" t="str">
            <v>FARMINDUSTRIA S.A.</v>
          </cell>
          <cell r="H37" t="str">
            <v>20262996329</v>
          </cell>
          <cell r="I37">
            <v>50</v>
          </cell>
          <cell r="J37">
            <v>160</v>
          </cell>
          <cell r="K37">
            <v>8000</v>
          </cell>
        </row>
        <row r="38">
          <cell r="A38" t="str">
            <v>4504098526</v>
          </cell>
          <cell r="B38" t="str">
            <v>2198D00821</v>
          </cell>
          <cell r="C38">
            <v>44754</v>
          </cell>
          <cell r="D38">
            <v>44562</v>
          </cell>
          <cell r="E38">
            <v>44773</v>
          </cell>
          <cell r="F38" t="str">
            <v>PREST ACCESOR MANTTO PLANTA OXIGENO ABAN</v>
          </cell>
          <cell r="G38" t="str">
            <v>POWER E.I.R.L.</v>
          </cell>
          <cell r="H38" t="str">
            <v>20120858425</v>
          </cell>
          <cell r="I38">
            <v>2</v>
          </cell>
          <cell r="J38">
            <v>25946.834999999999</v>
          </cell>
          <cell r="K38">
            <v>51893.67</v>
          </cell>
        </row>
        <row r="39">
          <cell r="A39" t="str">
            <v>4504098623</v>
          </cell>
          <cell r="B39" t="str">
            <v>2198CD3121</v>
          </cell>
          <cell r="C39">
            <v>44754</v>
          </cell>
          <cell r="D39">
            <v>44760</v>
          </cell>
          <cell r="E39">
            <v>44764</v>
          </cell>
          <cell r="F39" t="str">
            <v>Mitomicina 2 mg</v>
          </cell>
          <cell r="G39" t="str">
            <v>PERULAB S.A.</v>
          </cell>
          <cell r="H39" t="str">
            <v>20300795821</v>
          </cell>
          <cell r="I39">
            <v>100</v>
          </cell>
          <cell r="J39">
            <v>78</v>
          </cell>
          <cell r="K39">
            <v>7800</v>
          </cell>
        </row>
        <row r="40">
          <cell r="A40" t="str">
            <v>4504098624</v>
          </cell>
          <cell r="B40" t="str">
            <v>2198CD3121</v>
          </cell>
          <cell r="C40">
            <v>44754</v>
          </cell>
          <cell r="D40">
            <v>44760</v>
          </cell>
          <cell r="E40">
            <v>44764</v>
          </cell>
          <cell r="F40" t="str">
            <v>Mitomicina 2 mg</v>
          </cell>
          <cell r="G40" t="str">
            <v>PERULAB S.A.</v>
          </cell>
          <cell r="H40" t="str">
            <v>20300795821</v>
          </cell>
          <cell r="I40">
            <v>11</v>
          </cell>
          <cell r="J40">
            <v>78</v>
          </cell>
          <cell r="K40">
            <v>858</v>
          </cell>
        </row>
        <row r="41">
          <cell r="A41" t="str">
            <v>4504098651</v>
          </cell>
          <cell r="B41" t="str">
            <v>2198D02641</v>
          </cell>
          <cell r="C41">
            <v>44754</v>
          </cell>
          <cell r="D41">
            <v>44760</v>
          </cell>
          <cell r="E41">
            <v>44764</v>
          </cell>
          <cell r="F41" t="str">
            <v>Sunitinib 25 mg</v>
          </cell>
          <cell r="G41" t="str">
            <v>PFIZER S.A.</v>
          </cell>
          <cell r="H41" t="str">
            <v>20100127670</v>
          </cell>
          <cell r="I41">
            <v>168</v>
          </cell>
          <cell r="J41">
            <v>232.8</v>
          </cell>
          <cell r="K41">
            <v>39110.400000000001</v>
          </cell>
        </row>
        <row r="42">
          <cell r="A42" t="str">
            <v>4504099264</v>
          </cell>
          <cell r="B42" t="str">
            <v>2298D01051</v>
          </cell>
          <cell r="C42">
            <v>44754</v>
          </cell>
          <cell r="D42">
            <v>44760</v>
          </cell>
          <cell r="E42">
            <v>44764</v>
          </cell>
          <cell r="F42" t="str">
            <v>Inmunoglobulina anti-D hum.250-300µg/2ml</v>
          </cell>
          <cell r="G42" t="str">
            <v>PHARMA HOSTING PERU SAC</v>
          </cell>
          <cell r="H42" t="str">
            <v>20512283242</v>
          </cell>
          <cell r="I42">
            <v>4</v>
          </cell>
          <cell r="J42">
            <v>515.75</v>
          </cell>
          <cell r="K42">
            <v>2063</v>
          </cell>
        </row>
        <row r="43">
          <cell r="A43" t="str">
            <v>4504099265</v>
          </cell>
          <cell r="B43" t="str">
            <v>2298D01051</v>
          </cell>
          <cell r="C43">
            <v>44754</v>
          </cell>
          <cell r="D43">
            <v>44760</v>
          </cell>
          <cell r="E43">
            <v>44764</v>
          </cell>
          <cell r="F43" t="str">
            <v>Inmunoglobulina anti-D hum.250-300µg/2ml</v>
          </cell>
          <cell r="G43" t="str">
            <v>PHARMA HOSTING PERU SAC</v>
          </cell>
          <cell r="H43" t="str">
            <v>20512283242</v>
          </cell>
          <cell r="I43">
            <v>2</v>
          </cell>
          <cell r="J43">
            <v>515.75</v>
          </cell>
          <cell r="K43">
            <v>1031.5</v>
          </cell>
        </row>
        <row r="44">
          <cell r="A44" t="str">
            <v>4504099268</v>
          </cell>
          <cell r="B44" t="str">
            <v>2298D01041</v>
          </cell>
          <cell r="C44">
            <v>44754</v>
          </cell>
          <cell r="D44">
            <v>44760</v>
          </cell>
          <cell r="E44">
            <v>44764</v>
          </cell>
          <cell r="F44" t="str">
            <v>Vacuna contra el neumococo (adulto)</v>
          </cell>
          <cell r="G44" t="str">
            <v>PFIZER S.A.</v>
          </cell>
          <cell r="H44" t="str">
            <v>20100127670</v>
          </cell>
          <cell r="I44">
            <v>10</v>
          </cell>
          <cell r="J44">
            <v>209.92</v>
          </cell>
          <cell r="K44">
            <v>2099.1999999999998</v>
          </cell>
        </row>
        <row r="45">
          <cell r="A45" t="str">
            <v>4504099269</v>
          </cell>
          <cell r="B45" t="str">
            <v>2298D01041</v>
          </cell>
          <cell r="C45">
            <v>44754</v>
          </cell>
          <cell r="D45">
            <v>44760</v>
          </cell>
          <cell r="E45">
            <v>44764</v>
          </cell>
          <cell r="F45" t="str">
            <v>Vacuna contra el neumococo (adulto)</v>
          </cell>
          <cell r="G45" t="str">
            <v>PFIZER S.A.</v>
          </cell>
          <cell r="H45" t="str">
            <v>20100127670</v>
          </cell>
          <cell r="I45">
            <v>10</v>
          </cell>
          <cell r="J45">
            <v>209.92</v>
          </cell>
          <cell r="K45">
            <v>2099.1999999999998</v>
          </cell>
        </row>
        <row r="46">
          <cell r="A46" t="str">
            <v>4504099878</v>
          </cell>
          <cell r="B46" t="str">
            <v>2198CD3121</v>
          </cell>
          <cell r="C46">
            <v>44755</v>
          </cell>
          <cell r="D46">
            <v>44762</v>
          </cell>
          <cell r="E46">
            <v>44769</v>
          </cell>
          <cell r="F46" t="str">
            <v>Alteplasa 50 mg inyectable</v>
          </cell>
          <cell r="G46" t="str">
            <v>REPRESENTACIONES DECO S.A.C</v>
          </cell>
          <cell r="H46" t="str">
            <v>20100061474</v>
          </cell>
          <cell r="I46">
            <v>8</v>
          </cell>
          <cell r="J46">
            <v>2130.41</v>
          </cell>
          <cell r="K46">
            <v>17043.28</v>
          </cell>
        </row>
        <row r="47">
          <cell r="A47" t="str">
            <v>4504099884</v>
          </cell>
          <cell r="B47" t="str">
            <v>2298D00011</v>
          </cell>
          <cell r="C47">
            <v>44755</v>
          </cell>
          <cell r="D47">
            <v>44762</v>
          </cell>
          <cell r="E47">
            <v>44768</v>
          </cell>
          <cell r="F47" t="str">
            <v>Aminofilina 25 mg/ml x 10 ml</v>
          </cell>
          <cell r="G47" t="str">
            <v>MEDIFARMA S.A.</v>
          </cell>
          <cell r="H47" t="str">
            <v>20100018625</v>
          </cell>
          <cell r="I47">
            <v>4</v>
          </cell>
          <cell r="J47">
            <v>3.5</v>
          </cell>
          <cell r="K47">
            <v>14</v>
          </cell>
        </row>
        <row r="48">
          <cell r="A48" t="str">
            <v>4504100150</v>
          </cell>
          <cell r="B48" t="str">
            <v>2198D02641</v>
          </cell>
          <cell r="C48">
            <v>44755</v>
          </cell>
          <cell r="D48">
            <v>44760</v>
          </cell>
          <cell r="E48">
            <v>44764</v>
          </cell>
          <cell r="F48" t="str">
            <v>Nutriente enteral polimérico pediátrico</v>
          </cell>
          <cell r="G48" t="str">
            <v>ABBOTT LABORATORIOS SA</v>
          </cell>
          <cell r="H48" t="str">
            <v>20100096936</v>
          </cell>
          <cell r="I48">
            <v>13500</v>
          </cell>
          <cell r="J48">
            <v>5.8999999999999997E-2</v>
          </cell>
          <cell r="K48">
            <v>796.5</v>
          </cell>
        </row>
        <row r="49">
          <cell r="A49" t="str">
            <v>4504100291</v>
          </cell>
          <cell r="B49" t="str">
            <v>2298D01031</v>
          </cell>
          <cell r="C49">
            <v>44755</v>
          </cell>
          <cell r="D49">
            <v>44760</v>
          </cell>
          <cell r="E49">
            <v>44764</v>
          </cell>
          <cell r="F49" t="str">
            <v>Ciclofosfamida 50 mg</v>
          </cell>
          <cell r="G49" t="str">
            <v>SAEF PHARMA S.A.C.</v>
          </cell>
          <cell r="H49" t="str">
            <v>20603030886</v>
          </cell>
          <cell r="I49">
            <v>700</v>
          </cell>
          <cell r="J49">
            <v>7.9</v>
          </cell>
          <cell r="K49">
            <v>5530</v>
          </cell>
        </row>
        <row r="50">
          <cell r="A50" t="str">
            <v>4504100293</v>
          </cell>
          <cell r="B50" t="str">
            <v>2298D01031</v>
          </cell>
          <cell r="C50">
            <v>44755</v>
          </cell>
          <cell r="D50">
            <v>44760</v>
          </cell>
          <cell r="E50">
            <v>44764</v>
          </cell>
          <cell r="F50" t="str">
            <v>Ciclofosfamida 50 mg</v>
          </cell>
          <cell r="G50" t="str">
            <v>SAEF PHARMA S.A.C.</v>
          </cell>
          <cell r="H50" t="str">
            <v>20603030886</v>
          </cell>
          <cell r="I50">
            <v>100</v>
          </cell>
          <cell r="J50">
            <v>7.9</v>
          </cell>
          <cell r="K50">
            <v>790</v>
          </cell>
        </row>
        <row r="51">
          <cell r="A51" t="str">
            <v>4504101127</v>
          </cell>
          <cell r="B51" t="str">
            <v>2098D03631</v>
          </cell>
          <cell r="C51">
            <v>44756</v>
          </cell>
          <cell r="D51">
            <v>44896</v>
          </cell>
          <cell r="E51">
            <v>44926</v>
          </cell>
          <cell r="F51" t="str">
            <v>SERV.MATTO.PREV.PREST.ACCESOR.</v>
          </cell>
          <cell r="G51" t="str">
            <v>BIOCONSULTORES SAC</v>
          </cell>
          <cell r="H51" t="str">
            <v>20555081945</v>
          </cell>
          <cell r="I51">
            <v>35</v>
          </cell>
          <cell r="J51">
            <v>50</v>
          </cell>
          <cell r="K51">
            <v>1750</v>
          </cell>
        </row>
        <row r="52">
          <cell r="A52" t="str">
            <v>4504101263</v>
          </cell>
          <cell r="B52" t="str">
            <v>2298D00991</v>
          </cell>
          <cell r="C52">
            <v>44756</v>
          </cell>
          <cell r="D52">
            <v>44628</v>
          </cell>
          <cell r="E52">
            <v>44636</v>
          </cell>
          <cell r="F52" t="str">
            <v>Chaqueta descartable Talla l</v>
          </cell>
          <cell r="G52" t="str">
            <v>GRAND PHARMA S.A.C.</v>
          </cell>
          <cell r="H52" t="str">
            <v>20605650822</v>
          </cell>
          <cell r="I52">
            <v>100000</v>
          </cell>
          <cell r="J52">
            <v>2.2000000000000002</v>
          </cell>
          <cell r="K52">
            <v>220000</v>
          </cell>
        </row>
        <row r="53">
          <cell r="A53" t="str">
            <v>4504101264</v>
          </cell>
          <cell r="B53" t="str">
            <v>2298D00991</v>
          </cell>
          <cell r="C53">
            <v>44756</v>
          </cell>
          <cell r="D53">
            <v>44628</v>
          </cell>
          <cell r="E53">
            <v>44636</v>
          </cell>
          <cell r="F53" t="str">
            <v>Chaqueta descartable Talla l</v>
          </cell>
          <cell r="G53" t="str">
            <v>GRAND PHARMA S.A.C.</v>
          </cell>
          <cell r="H53" t="str">
            <v>20605650822</v>
          </cell>
          <cell r="I53">
            <v>30000</v>
          </cell>
          <cell r="J53">
            <v>2.2000000000000002</v>
          </cell>
          <cell r="K53">
            <v>66000</v>
          </cell>
        </row>
        <row r="54">
          <cell r="A54" t="str">
            <v>4504101265</v>
          </cell>
          <cell r="B54" t="str">
            <v>2298D00991</v>
          </cell>
          <cell r="C54">
            <v>44756</v>
          </cell>
          <cell r="D54">
            <v>44628</v>
          </cell>
          <cell r="E54">
            <v>44636</v>
          </cell>
          <cell r="F54" t="str">
            <v>Chaqueta descartable Talla l</v>
          </cell>
          <cell r="G54" t="str">
            <v>GRAND PHARMA S.A.C.</v>
          </cell>
          <cell r="H54" t="str">
            <v>20605650822</v>
          </cell>
          <cell r="I54">
            <v>2000</v>
          </cell>
          <cell r="J54">
            <v>2.2000000000000002</v>
          </cell>
          <cell r="K54">
            <v>4400</v>
          </cell>
        </row>
        <row r="55">
          <cell r="A55" t="str">
            <v>4504101266</v>
          </cell>
          <cell r="B55" t="str">
            <v>2298D00991</v>
          </cell>
          <cell r="C55">
            <v>44756</v>
          </cell>
          <cell r="D55">
            <v>44628</v>
          </cell>
          <cell r="E55">
            <v>44636</v>
          </cell>
          <cell r="F55" t="str">
            <v>Chaqueta descartable Talla l</v>
          </cell>
          <cell r="G55" t="str">
            <v>GRAND PHARMA S.A.C.</v>
          </cell>
          <cell r="H55" t="str">
            <v>20605650822</v>
          </cell>
          <cell r="I55">
            <v>5000</v>
          </cell>
          <cell r="J55">
            <v>2.2000000000000002</v>
          </cell>
          <cell r="K55">
            <v>11000</v>
          </cell>
        </row>
        <row r="56">
          <cell r="A56" t="str">
            <v>4504101267</v>
          </cell>
          <cell r="B56" t="str">
            <v>2298D00991</v>
          </cell>
          <cell r="C56">
            <v>44756</v>
          </cell>
          <cell r="D56">
            <v>44628</v>
          </cell>
          <cell r="E56">
            <v>44636</v>
          </cell>
          <cell r="F56" t="str">
            <v>Chaqueta descartable Talla l</v>
          </cell>
          <cell r="G56" t="str">
            <v>GRAND PHARMA S.A.C.</v>
          </cell>
          <cell r="H56" t="str">
            <v>20605650822</v>
          </cell>
          <cell r="I56">
            <v>1000</v>
          </cell>
          <cell r="J56">
            <v>2.2000000000000002</v>
          </cell>
          <cell r="K56">
            <v>2200</v>
          </cell>
        </row>
        <row r="57">
          <cell r="A57" t="str">
            <v>4504101268</v>
          </cell>
          <cell r="B57" t="str">
            <v>2298D00991</v>
          </cell>
          <cell r="C57">
            <v>44756</v>
          </cell>
          <cell r="D57">
            <v>44628</v>
          </cell>
          <cell r="E57">
            <v>44636</v>
          </cell>
          <cell r="F57" t="str">
            <v>Chaqueta descartable Talla l</v>
          </cell>
          <cell r="G57" t="str">
            <v>GRAND PHARMA S.A.C.</v>
          </cell>
          <cell r="H57" t="str">
            <v>20605650822</v>
          </cell>
          <cell r="I57">
            <v>4820</v>
          </cell>
          <cell r="J57">
            <v>2.2000000000000002</v>
          </cell>
          <cell r="K57">
            <v>10604</v>
          </cell>
        </row>
        <row r="58">
          <cell r="A58" t="str">
            <v>4504101273</v>
          </cell>
          <cell r="B58" t="str">
            <v>2298D00991</v>
          </cell>
          <cell r="C58">
            <v>44756</v>
          </cell>
          <cell r="D58">
            <v>44628</v>
          </cell>
          <cell r="E58">
            <v>44636</v>
          </cell>
          <cell r="F58" t="str">
            <v>Chaqueta descartable Talla m</v>
          </cell>
          <cell r="G58" t="str">
            <v>GRAND PHARMA S.A.C.</v>
          </cell>
          <cell r="H58" t="str">
            <v>20605650822</v>
          </cell>
          <cell r="I58">
            <v>34000</v>
          </cell>
          <cell r="J58">
            <v>2.19</v>
          </cell>
          <cell r="K58">
            <v>74460</v>
          </cell>
        </row>
        <row r="59">
          <cell r="A59" t="str">
            <v>4504101274</v>
          </cell>
          <cell r="B59" t="str">
            <v>2298D00991</v>
          </cell>
          <cell r="C59">
            <v>44756</v>
          </cell>
          <cell r="D59">
            <v>44628</v>
          </cell>
          <cell r="E59">
            <v>44636</v>
          </cell>
          <cell r="F59" t="str">
            <v>Chaqueta descartable Talla m</v>
          </cell>
          <cell r="G59" t="str">
            <v>GRAND PHARMA S.A.C.</v>
          </cell>
          <cell r="H59" t="str">
            <v>20605650822</v>
          </cell>
          <cell r="I59">
            <v>70000</v>
          </cell>
          <cell r="J59">
            <v>2.19</v>
          </cell>
          <cell r="K59">
            <v>153300</v>
          </cell>
        </row>
        <row r="60">
          <cell r="A60" t="str">
            <v>4504101275</v>
          </cell>
          <cell r="B60" t="str">
            <v>2298D00991</v>
          </cell>
          <cell r="C60">
            <v>44756</v>
          </cell>
          <cell r="D60">
            <v>44628</v>
          </cell>
          <cell r="E60">
            <v>44636</v>
          </cell>
          <cell r="F60" t="str">
            <v>Chaqueta descartable Talla m</v>
          </cell>
          <cell r="G60" t="str">
            <v>GRAND PHARMA S.A.C.</v>
          </cell>
          <cell r="H60" t="str">
            <v>20605650822</v>
          </cell>
          <cell r="I60">
            <v>15000</v>
          </cell>
          <cell r="J60">
            <v>2.19</v>
          </cell>
          <cell r="K60">
            <v>32850</v>
          </cell>
        </row>
        <row r="61">
          <cell r="A61" t="str">
            <v>4504101276</v>
          </cell>
          <cell r="B61" t="str">
            <v>2298D00991</v>
          </cell>
          <cell r="C61">
            <v>44756</v>
          </cell>
          <cell r="D61">
            <v>44628</v>
          </cell>
          <cell r="E61">
            <v>44636</v>
          </cell>
          <cell r="F61" t="str">
            <v>Chaqueta descartable Talla m</v>
          </cell>
          <cell r="G61" t="str">
            <v>GRAND PHARMA S.A.C.</v>
          </cell>
          <cell r="H61" t="str">
            <v>20605650822</v>
          </cell>
          <cell r="I61">
            <v>1000</v>
          </cell>
          <cell r="J61">
            <v>2.19</v>
          </cell>
          <cell r="K61">
            <v>2190</v>
          </cell>
        </row>
        <row r="62">
          <cell r="A62" t="str">
            <v>4504101277</v>
          </cell>
          <cell r="B62" t="str">
            <v>2298D00991</v>
          </cell>
          <cell r="C62">
            <v>44756</v>
          </cell>
          <cell r="D62">
            <v>44628</v>
          </cell>
          <cell r="E62">
            <v>44636</v>
          </cell>
          <cell r="F62" t="str">
            <v>Mandil aséptico descartable talla (L)</v>
          </cell>
          <cell r="G62" t="str">
            <v>GRAND PHARMA S.A.C.</v>
          </cell>
          <cell r="H62" t="str">
            <v>20605650822</v>
          </cell>
          <cell r="I62">
            <v>4000</v>
          </cell>
          <cell r="J62">
            <v>4.96</v>
          </cell>
          <cell r="K62">
            <v>19840</v>
          </cell>
        </row>
        <row r="63">
          <cell r="A63" t="str">
            <v>4504101278</v>
          </cell>
          <cell r="B63" t="str">
            <v>2298D00991</v>
          </cell>
          <cell r="C63">
            <v>44756</v>
          </cell>
          <cell r="D63">
            <v>44628</v>
          </cell>
          <cell r="E63">
            <v>44636</v>
          </cell>
          <cell r="F63" t="str">
            <v>Mandil aséptico descartable talla (L)</v>
          </cell>
          <cell r="G63" t="str">
            <v>GRAND PHARMA S.A.C.</v>
          </cell>
          <cell r="H63" t="str">
            <v>20605650822</v>
          </cell>
          <cell r="I63">
            <v>10000</v>
          </cell>
          <cell r="J63">
            <v>4.96</v>
          </cell>
          <cell r="K63">
            <v>49600</v>
          </cell>
        </row>
        <row r="64">
          <cell r="A64" t="str">
            <v>4504101279</v>
          </cell>
          <cell r="B64" t="str">
            <v>2298D00991</v>
          </cell>
          <cell r="C64">
            <v>44756</v>
          </cell>
          <cell r="D64">
            <v>44628</v>
          </cell>
          <cell r="E64">
            <v>44636</v>
          </cell>
          <cell r="F64" t="str">
            <v>Mandil aséptico descartable talla (L)</v>
          </cell>
          <cell r="G64" t="str">
            <v>GRAND PHARMA S.A.C.</v>
          </cell>
          <cell r="H64" t="str">
            <v>20605650822</v>
          </cell>
          <cell r="I64">
            <v>1000</v>
          </cell>
          <cell r="J64">
            <v>4.96</v>
          </cell>
          <cell r="K64">
            <v>4960</v>
          </cell>
        </row>
        <row r="65">
          <cell r="A65" t="str">
            <v>4504101282</v>
          </cell>
          <cell r="B65" t="str">
            <v>2298D00991</v>
          </cell>
          <cell r="C65">
            <v>44756</v>
          </cell>
          <cell r="D65">
            <v>44628</v>
          </cell>
          <cell r="E65">
            <v>44636</v>
          </cell>
          <cell r="F65" t="str">
            <v>Mandil aséptico descartable talla (XL)</v>
          </cell>
          <cell r="G65" t="str">
            <v>GRAND PHARMA S.A.C.</v>
          </cell>
          <cell r="H65" t="str">
            <v>20605650822</v>
          </cell>
          <cell r="I65">
            <v>18500</v>
          </cell>
          <cell r="J65">
            <v>4.72</v>
          </cell>
          <cell r="K65">
            <v>87320</v>
          </cell>
        </row>
        <row r="66">
          <cell r="A66" t="str">
            <v>4504101283</v>
          </cell>
          <cell r="B66" t="str">
            <v>2298D00991</v>
          </cell>
          <cell r="C66">
            <v>44756</v>
          </cell>
          <cell r="D66">
            <v>44628</v>
          </cell>
          <cell r="E66">
            <v>44636</v>
          </cell>
          <cell r="F66" t="str">
            <v>Mandil aséptico descartable talla (XL)</v>
          </cell>
          <cell r="G66" t="str">
            <v>GRAND PHARMA S.A.C.</v>
          </cell>
          <cell r="H66" t="str">
            <v>20605650822</v>
          </cell>
          <cell r="I66">
            <v>24000</v>
          </cell>
          <cell r="J66">
            <v>4.72</v>
          </cell>
          <cell r="K66">
            <v>113280</v>
          </cell>
        </row>
        <row r="67">
          <cell r="A67" t="str">
            <v>4504101284</v>
          </cell>
          <cell r="B67" t="str">
            <v>2298D00991</v>
          </cell>
          <cell r="C67">
            <v>44756</v>
          </cell>
          <cell r="D67">
            <v>44628</v>
          </cell>
          <cell r="E67">
            <v>44636</v>
          </cell>
          <cell r="F67" t="str">
            <v>Mandil aséptico descartable talla (XL)</v>
          </cell>
          <cell r="G67" t="str">
            <v>GRAND PHARMA S.A.C.</v>
          </cell>
          <cell r="H67" t="str">
            <v>20605650822</v>
          </cell>
          <cell r="I67">
            <v>12000</v>
          </cell>
          <cell r="J67">
            <v>4.72</v>
          </cell>
          <cell r="K67">
            <v>56640</v>
          </cell>
        </row>
        <row r="68">
          <cell r="A68" t="str">
            <v>4504101285</v>
          </cell>
          <cell r="B68" t="str">
            <v>2298D00991</v>
          </cell>
          <cell r="C68">
            <v>44756</v>
          </cell>
          <cell r="D68">
            <v>44628</v>
          </cell>
          <cell r="E68">
            <v>44636</v>
          </cell>
          <cell r="F68" t="str">
            <v>Mandil aséptico descartable talla (XL)</v>
          </cell>
          <cell r="G68" t="str">
            <v>GRAND PHARMA S.A.C.</v>
          </cell>
          <cell r="H68" t="str">
            <v>20605650822</v>
          </cell>
          <cell r="I68">
            <v>2000</v>
          </cell>
          <cell r="J68">
            <v>4.72</v>
          </cell>
          <cell r="K68">
            <v>9440</v>
          </cell>
        </row>
        <row r="69">
          <cell r="A69" t="str">
            <v>4504101286</v>
          </cell>
          <cell r="B69" t="str">
            <v>2298D00991</v>
          </cell>
          <cell r="C69">
            <v>44756</v>
          </cell>
          <cell r="D69">
            <v>44628</v>
          </cell>
          <cell r="E69">
            <v>44636</v>
          </cell>
          <cell r="F69" t="str">
            <v>Mandil aséptico descartable talla (XL)</v>
          </cell>
          <cell r="G69" t="str">
            <v>GRAND PHARMA S.A.C.</v>
          </cell>
          <cell r="H69" t="str">
            <v>20605650822</v>
          </cell>
          <cell r="I69">
            <v>1000</v>
          </cell>
          <cell r="J69">
            <v>4.72</v>
          </cell>
          <cell r="K69">
            <v>4720</v>
          </cell>
        </row>
        <row r="70">
          <cell r="A70" t="str">
            <v>4504101287</v>
          </cell>
          <cell r="B70" t="str">
            <v>2298D00991</v>
          </cell>
          <cell r="C70">
            <v>44756</v>
          </cell>
          <cell r="D70">
            <v>44628</v>
          </cell>
          <cell r="E70">
            <v>44636</v>
          </cell>
          <cell r="F70" t="str">
            <v>Mandil aséptico descartable talla (XL)</v>
          </cell>
          <cell r="G70" t="str">
            <v>GRAND PHARMA S.A.C.</v>
          </cell>
          <cell r="H70" t="str">
            <v>20605650822</v>
          </cell>
          <cell r="I70">
            <v>2500</v>
          </cell>
          <cell r="J70">
            <v>4.72</v>
          </cell>
          <cell r="K70">
            <v>11800</v>
          </cell>
        </row>
        <row r="71">
          <cell r="A71" t="str">
            <v>4504101300</v>
          </cell>
          <cell r="B71" t="str">
            <v>2298D00991</v>
          </cell>
          <cell r="C71">
            <v>44756</v>
          </cell>
          <cell r="D71">
            <v>44628</v>
          </cell>
          <cell r="E71">
            <v>44636</v>
          </cell>
          <cell r="F71" t="str">
            <v>Mandil aséptico descartable talla (L)</v>
          </cell>
          <cell r="G71" t="str">
            <v>GRAND PHARMA S.A.C.</v>
          </cell>
          <cell r="H71" t="str">
            <v>20605650822</v>
          </cell>
          <cell r="I71">
            <v>36050</v>
          </cell>
          <cell r="J71">
            <v>4.96</v>
          </cell>
          <cell r="K71">
            <v>178808</v>
          </cell>
        </row>
        <row r="72">
          <cell r="A72" t="str">
            <v>4504101304</v>
          </cell>
          <cell r="B72" t="str">
            <v>2298D00991</v>
          </cell>
          <cell r="C72">
            <v>44756</v>
          </cell>
          <cell r="D72">
            <v>44628</v>
          </cell>
          <cell r="E72">
            <v>44636</v>
          </cell>
          <cell r="F72" t="str">
            <v>Mandil aséptico descartable talla (L)</v>
          </cell>
          <cell r="G72" t="str">
            <v>GRAND PHARMA S.A.C.</v>
          </cell>
          <cell r="H72" t="str">
            <v>20605650822</v>
          </cell>
          <cell r="I72">
            <v>2000</v>
          </cell>
          <cell r="J72">
            <v>4.96</v>
          </cell>
          <cell r="K72">
            <v>9920</v>
          </cell>
        </row>
        <row r="73">
          <cell r="A73" t="str">
            <v>4504101305</v>
          </cell>
          <cell r="B73" t="str">
            <v>2298D00991</v>
          </cell>
          <cell r="C73">
            <v>44756</v>
          </cell>
          <cell r="D73">
            <v>44628</v>
          </cell>
          <cell r="E73">
            <v>44636</v>
          </cell>
          <cell r="F73" t="str">
            <v>Mandil aséptico descartable talla (L)</v>
          </cell>
          <cell r="G73" t="str">
            <v>GRAND PHARMA S.A.C.</v>
          </cell>
          <cell r="H73" t="str">
            <v>20605650822</v>
          </cell>
          <cell r="I73">
            <v>10000</v>
          </cell>
          <cell r="J73">
            <v>4.96</v>
          </cell>
          <cell r="K73">
            <v>49600</v>
          </cell>
        </row>
        <row r="74">
          <cell r="A74" t="str">
            <v>4504101306</v>
          </cell>
          <cell r="B74" t="str">
            <v>2298D00991</v>
          </cell>
          <cell r="C74">
            <v>44756</v>
          </cell>
          <cell r="D74">
            <v>44628</v>
          </cell>
          <cell r="E74">
            <v>44636</v>
          </cell>
          <cell r="F74" t="str">
            <v>Mandil aséptico descartable talla (L)</v>
          </cell>
          <cell r="G74" t="str">
            <v>GRAND PHARMA S.A.C.</v>
          </cell>
          <cell r="H74" t="str">
            <v>20605650822</v>
          </cell>
          <cell r="I74">
            <v>2000</v>
          </cell>
          <cell r="J74">
            <v>4.96</v>
          </cell>
          <cell r="K74">
            <v>9920</v>
          </cell>
        </row>
        <row r="75">
          <cell r="A75" t="str">
            <v>4504101307</v>
          </cell>
          <cell r="B75" t="str">
            <v>2298D00991</v>
          </cell>
          <cell r="C75">
            <v>44756</v>
          </cell>
          <cell r="D75">
            <v>44628</v>
          </cell>
          <cell r="E75">
            <v>44636</v>
          </cell>
          <cell r="F75" t="str">
            <v>Mandil aséptico descartable talla (L)</v>
          </cell>
          <cell r="G75" t="str">
            <v>GRAND PHARMA S.A.C.</v>
          </cell>
          <cell r="H75" t="str">
            <v>20605650822</v>
          </cell>
          <cell r="I75">
            <v>20000</v>
          </cell>
          <cell r="J75">
            <v>4.96</v>
          </cell>
          <cell r="K75">
            <v>99200</v>
          </cell>
        </row>
        <row r="76">
          <cell r="A76" t="str">
            <v>4504102050</v>
          </cell>
          <cell r="B76" t="str">
            <v>2298D01061</v>
          </cell>
          <cell r="C76">
            <v>44757</v>
          </cell>
          <cell r="D76">
            <v>44762</v>
          </cell>
          <cell r="E76">
            <v>44769</v>
          </cell>
          <cell r="F76" t="str">
            <v>Teofilina 27mg a 30mg/5 ml jbe.x 120 ml</v>
          </cell>
          <cell r="G76" t="str">
            <v>INSTITUTO QUIMIOTERAPICO S A</v>
          </cell>
          <cell r="H76" t="str">
            <v>20100287791</v>
          </cell>
          <cell r="I76">
            <v>200</v>
          </cell>
          <cell r="J76">
            <v>7.18</v>
          </cell>
          <cell r="K76">
            <v>1436</v>
          </cell>
        </row>
        <row r="77">
          <cell r="A77" t="str">
            <v>4504102055</v>
          </cell>
          <cell r="B77" t="str">
            <v>2298D01061</v>
          </cell>
          <cell r="C77">
            <v>44757</v>
          </cell>
          <cell r="D77">
            <v>44762</v>
          </cell>
          <cell r="E77">
            <v>44769</v>
          </cell>
          <cell r="F77" t="str">
            <v>Teofilina 27mg a 30mg/5 ml jbe.x 120 ml</v>
          </cell>
          <cell r="G77" t="str">
            <v>INSTITUTO QUIMIOTERAPICO S A</v>
          </cell>
          <cell r="H77" t="str">
            <v>20100287791</v>
          </cell>
          <cell r="I77">
            <v>75</v>
          </cell>
          <cell r="J77">
            <v>7.18</v>
          </cell>
          <cell r="K77">
            <v>538.5</v>
          </cell>
        </row>
        <row r="78">
          <cell r="A78" t="str">
            <v>4504102140</v>
          </cell>
          <cell r="B78" t="str">
            <v>2198D01081</v>
          </cell>
          <cell r="C78">
            <v>44757</v>
          </cell>
          <cell r="D78">
            <v>44743</v>
          </cell>
          <cell r="E78">
            <v>44773</v>
          </cell>
          <cell r="F78" t="str">
            <v>SERV.MATTO.PREV.PREST.ACCESOR.</v>
          </cell>
          <cell r="G78" t="str">
            <v>METAX INDUSTRIA Y COMERCIO S.A</v>
          </cell>
          <cell r="H78" t="str">
            <v>20501701956</v>
          </cell>
          <cell r="I78">
            <v>30</v>
          </cell>
          <cell r="J78">
            <v>299</v>
          </cell>
          <cell r="K78">
            <v>8970</v>
          </cell>
        </row>
        <row r="79">
          <cell r="A79" t="str">
            <v>4504102176</v>
          </cell>
          <cell r="B79" t="str">
            <v>2198D00511</v>
          </cell>
          <cell r="C79">
            <v>44757</v>
          </cell>
          <cell r="D79">
            <v>44652</v>
          </cell>
          <cell r="E79">
            <v>44865</v>
          </cell>
          <cell r="F79" t="str">
            <v>SERV.MATTO.PREV.PREST.ACCESOR.</v>
          </cell>
          <cell r="G79" t="str">
            <v>DIAGNOSTICA PERUANA S.A.C.</v>
          </cell>
          <cell r="H79" t="str">
            <v>20501887286</v>
          </cell>
          <cell r="I79">
            <v>10</v>
          </cell>
          <cell r="J79">
            <v>250</v>
          </cell>
          <cell r="K79">
            <v>2500</v>
          </cell>
        </row>
        <row r="80">
          <cell r="A80" t="str">
            <v>4504102248</v>
          </cell>
          <cell r="B80" t="str">
            <v>2098D03401</v>
          </cell>
          <cell r="C80">
            <v>44757</v>
          </cell>
          <cell r="D80">
            <v>44835</v>
          </cell>
          <cell r="E80">
            <v>44865</v>
          </cell>
          <cell r="F80" t="str">
            <v>SERV.MATTO.PREV.PREST.ACCESOR.1912U00148</v>
          </cell>
          <cell r="G80" t="str">
            <v>BIOTECNOLOGIC IMPORT S.A.C.</v>
          </cell>
          <cell r="H80" t="str">
            <v>20493132416</v>
          </cell>
          <cell r="I80">
            <v>9</v>
          </cell>
          <cell r="J80">
            <v>500</v>
          </cell>
          <cell r="K80">
            <v>4500</v>
          </cell>
        </row>
        <row r="81">
          <cell r="A81" t="str">
            <v>4504102496</v>
          </cell>
          <cell r="B81" t="str">
            <v>2298D00761</v>
          </cell>
          <cell r="C81">
            <v>44757</v>
          </cell>
          <cell r="D81">
            <v>44561</v>
          </cell>
          <cell r="E81">
            <v>44570</v>
          </cell>
          <cell r="F81" t="str">
            <v>Guante quirúrgico estéril N. 6.1/2 (par)</v>
          </cell>
          <cell r="G81" t="str">
            <v>ALKHOFAR SOCIEDAD ANONIMA CERR</v>
          </cell>
          <cell r="H81" t="str">
            <v>20506248036</v>
          </cell>
          <cell r="I81">
            <v>31147</v>
          </cell>
          <cell r="J81">
            <v>1.24</v>
          </cell>
          <cell r="K81">
            <v>38622.28</v>
          </cell>
        </row>
        <row r="82">
          <cell r="A82" t="str">
            <v>4504103209</v>
          </cell>
          <cell r="B82" t="str">
            <v>2198D02641</v>
          </cell>
          <cell r="C82">
            <v>44760</v>
          </cell>
          <cell r="D82">
            <v>44774</v>
          </cell>
          <cell r="E82">
            <v>44781</v>
          </cell>
          <cell r="F82" t="str">
            <v>Lamivudina 50 mg/5 ml</v>
          </cell>
          <cell r="G82" t="str">
            <v>DISTRIBUIDORA DROGUERIA SAGITA</v>
          </cell>
          <cell r="H82" t="str">
            <v>20171586608</v>
          </cell>
          <cell r="I82">
            <v>2</v>
          </cell>
          <cell r="J82">
            <v>40</v>
          </cell>
          <cell r="K82">
            <v>80</v>
          </cell>
        </row>
        <row r="83">
          <cell r="A83" t="str">
            <v>4504103213</v>
          </cell>
          <cell r="B83" t="str">
            <v>2198D02641</v>
          </cell>
          <cell r="C83">
            <v>44760</v>
          </cell>
          <cell r="D83">
            <v>44774</v>
          </cell>
          <cell r="E83">
            <v>44781</v>
          </cell>
          <cell r="F83" t="str">
            <v>Danazol 200 mg</v>
          </cell>
          <cell r="G83" t="str">
            <v>DISTRIBUIDORA DROGUERIA SAGITA</v>
          </cell>
          <cell r="H83" t="str">
            <v>20171586608</v>
          </cell>
          <cell r="I83">
            <v>1100</v>
          </cell>
          <cell r="J83">
            <v>5</v>
          </cell>
          <cell r="K83">
            <v>5500</v>
          </cell>
        </row>
        <row r="84">
          <cell r="A84" t="str">
            <v>4504103220</v>
          </cell>
          <cell r="B84" t="str">
            <v>2198D02641</v>
          </cell>
          <cell r="C84">
            <v>44760</v>
          </cell>
          <cell r="D84">
            <v>44774</v>
          </cell>
          <cell r="E84">
            <v>44781</v>
          </cell>
          <cell r="F84" t="str">
            <v>Valproato sodico 200 mg/mL sol.oral x105</v>
          </cell>
          <cell r="G84" t="str">
            <v>DISTRIBUIDORA DROGUERIA SAGITA</v>
          </cell>
          <cell r="H84" t="str">
            <v>20171586608</v>
          </cell>
          <cell r="I84">
            <v>100</v>
          </cell>
          <cell r="J84">
            <v>45</v>
          </cell>
          <cell r="K84">
            <v>4500</v>
          </cell>
        </row>
        <row r="85">
          <cell r="A85" t="str">
            <v>4504103223</v>
          </cell>
          <cell r="B85" t="str">
            <v>2198D02641</v>
          </cell>
          <cell r="C85">
            <v>44760</v>
          </cell>
          <cell r="D85">
            <v>44774</v>
          </cell>
          <cell r="E85">
            <v>44781</v>
          </cell>
          <cell r="F85" t="str">
            <v>Valproato sodico 200 mg/mL sol.oral x105</v>
          </cell>
          <cell r="G85" t="str">
            <v>DISTRIBUIDORA DROGUERIA SAGITA</v>
          </cell>
          <cell r="H85" t="str">
            <v>20171586608</v>
          </cell>
          <cell r="I85">
            <v>33</v>
          </cell>
          <cell r="J85">
            <v>45</v>
          </cell>
          <cell r="K85">
            <v>1485</v>
          </cell>
        </row>
        <row r="86">
          <cell r="A86" t="str">
            <v>4504103716</v>
          </cell>
          <cell r="B86" t="str">
            <v>2198D02641</v>
          </cell>
          <cell r="C86">
            <v>44761</v>
          </cell>
          <cell r="D86">
            <v>44762</v>
          </cell>
          <cell r="E86">
            <v>44781</v>
          </cell>
          <cell r="F86" t="str">
            <v>Danazol 200 mg</v>
          </cell>
          <cell r="G86" t="str">
            <v>DISTRIBUIDORA DROGUERIA SAGITA</v>
          </cell>
          <cell r="H86" t="str">
            <v>20171586608</v>
          </cell>
          <cell r="I86">
            <v>100</v>
          </cell>
          <cell r="J86">
            <v>5</v>
          </cell>
          <cell r="K86">
            <v>500</v>
          </cell>
        </row>
        <row r="87">
          <cell r="A87" t="str">
            <v>4504103717</v>
          </cell>
          <cell r="B87" t="str">
            <v>2198D02641</v>
          </cell>
          <cell r="C87">
            <v>44761</v>
          </cell>
          <cell r="D87">
            <v>44762</v>
          </cell>
          <cell r="E87">
            <v>44781</v>
          </cell>
          <cell r="F87" t="str">
            <v>Danazol 200 mg</v>
          </cell>
          <cell r="G87" t="str">
            <v>DISTRIBUIDORA DROGUERIA SAGITA</v>
          </cell>
          <cell r="H87" t="str">
            <v>20171586608</v>
          </cell>
          <cell r="I87">
            <v>100</v>
          </cell>
          <cell r="J87">
            <v>5</v>
          </cell>
          <cell r="K87">
            <v>500</v>
          </cell>
        </row>
        <row r="88">
          <cell r="A88" t="str">
            <v>4504107207</v>
          </cell>
          <cell r="B88" t="str">
            <v>2298D01141</v>
          </cell>
          <cell r="C88">
            <v>44763</v>
          </cell>
          <cell r="D88">
            <v>44767</v>
          </cell>
          <cell r="E88">
            <v>44781</v>
          </cell>
          <cell r="F88" t="str">
            <v>Etravirina 200 mg</v>
          </cell>
          <cell r="G88" t="str">
            <v>JOHNSON &amp; JOHNSON DEL PERU S.A</v>
          </cell>
          <cell r="H88" t="str">
            <v>20204441007</v>
          </cell>
          <cell r="I88">
            <v>4980</v>
          </cell>
          <cell r="J88">
            <v>24.38</v>
          </cell>
          <cell r="K88">
            <v>121412.4</v>
          </cell>
        </row>
        <row r="89">
          <cell r="A89" t="str">
            <v>4504107208</v>
          </cell>
          <cell r="B89" t="str">
            <v>2298D01141</v>
          </cell>
          <cell r="C89">
            <v>44763</v>
          </cell>
          <cell r="D89">
            <v>44767</v>
          </cell>
          <cell r="E89">
            <v>44781</v>
          </cell>
          <cell r="F89" t="str">
            <v>Etravirina 200 mg</v>
          </cell>
          <cell r="G89" t="str">
            <v>JOHNSON &amp; JOHNSON DEL PERU S.A</v>
          </cell>
          <cell r="H89" t="str">
            <v>20204441007</v>
          </cell>
          <cell r="I89">
            <v>3300</v>
          </cell>
          <cell r="J89">
            <v>24.38</v>
          </cell>
          <cell r="K89">
            <v>80454</v>
          </cell>
        </row>
        <row r="90">
          <cell r="A90" t="str">
            <v>4504107209</v>
          </cell>
          <cell r="B90" t="str">
            <v>2298D01141</v>
          </cell>
          <cell r="C90">
            <v>44763</v>
          </cell>
          <cell r="D90">
            <v>44767</v>
          </cell>
          <cell r="E90">
            <v>44781</v>
          </cell>
          <cell r="F90" t="str">
            <v>Etravirina 200 mg</v>
          </cell>
          <cell r="G90" t="str">
            <v>JOHNSON &amp; JOHNSON DEL PERU S.A</v>
          </cell>
          <cell r="H90" t="str">
            <v>20204441007</v>
          </cell>
          <cell r="I90">
            <v>960</v>
          </cell>
          <cell r="J90">
            <v>24.38</v>
          </cell>
          <cell r="K90">
            <v>23404.799999999999</v>
          </cell>
        </row>
        <row r="91">
          <cell r="A91" t="str">
            <v>4504107210</v>
          </cell>
          <cell r="B91" t="str">
            <v>2298D01141</v>
          </cell>
          <cell r="C91">
            <v>44763</v>
          </cell>
          <cell r="D91">
            <v>44767</v>
          </cell>
          <cell r="E91">
            <v>44781</v>
          </cell>
          <cell r="F91" t="str">
            <v>Etravirina 200 mg</v>
          </cell>
          <cell r="G91" t="str">
            <v>JOHNSON &amp; JOHNSON DEL PERU S.A</v>
          </cell>
          <cell r="H91" t="str">
            <v>20204441007</v>
          </cell>
          <cell r="I91">
            <v>4800</v>
          </cell>
          <cell r="J91">
            <v>24.38</v>
          </cell>
          <cell r="K91">
            <v>117024</v>
          </cell>
        </row>
        <row r="92">
          <cell r="A92" t="str">
            <v>4504107211</v>
          </cell>
          <cell r="B92" t="str">
            <v>2298D01141</v>
          </cell>
          <cell r="C92">
            <v>44763</v>
          </cell>
          <cell r="D92">
            <v>44767</v>
          </cell>
          <cell r="E92">
            <v>44781</v>
          </cell>
          <cell r="F92" t="str">
            <v>Etravirina 200 mg</v>
          </cell>
          <cell r="G92" t="str">
            <v>JOHNSON &amp; JOHNSON DEL PERU S.A</v>
          </cell>
          <cell r="H92" t="str">
            <v>20204441007</v>
          </cell>
          <cell r="I92">
            <v>1680</v>
          </cell>
          <cell r="J92">
            <v>24.380000000000003</v>
          </cell>
          <cell r="K92">
            <v>40958.400000000001</v>
          </cell>
        </row>
        <row r="93">
          <cell r="A93" t="str">
            <v>4504107212</v>
          </cell>
          <cell r="B93" t="str">
            <v>2298D01141</v>
          </cell>
          <cell r="C93">
            <v>44763</v>
          </cell>
          <cell r="D93">
            <v>44767</v>
          </cell>
          <cell r="E93">
            <v>44781</v>
          </cell>
          <cell r="F93" t="str">
            <v>Etravirina 200 mg</v>
          </cell>
          <cell r="G93" t="str">
            <v>JOHNSON &amp; JOHNSON DEL PERU S.A</v>
          </cell>
          <cell r="H93" t="str">
            <v>20204441007</v>
          </cell>
          <cell r="I93">
            <v>1980</v>
          </cell>
          <cell r="J93">
            <v>24.38</v>
          </cell>
          <cell r="K93">
            <v>48272.4</v>
          </cell>
        </row>
        <row r="94">
          <cell r="A94" t="str">
            <v>4504107213</v>
          </cell>
          <cell r="B94" t="str">
            <v>2298D01141</v>
          </cell>
          <cell r="C94">
            <v>44763</v>
          </cell>
          <cell r="D94">
            <v>44767</v>
          </cell>
          <cell r="E94">
            <v>44781</v>
          </cell>
          <cell r="F94" t="str">
            <v>Etravirina 200 mg</v>
          </cell>
          <cell r="G94" t="str">
            <v>JOHNSON &amp; JOHNSON DEL PERU S.A</v>
          </cell>
          <cell r="H94" t="str">
            <v>20204441007</v>
          </cell>
          <cell r="I94">
            <v>1200</v>
          </cell>
          <cell r="J94">
            <v>24.38</v>
          </cell>
          <cell r="K94">
            <v>29256</v>
          </cell>
        </row>
        <row r="95">
          <cell r="A95" t="str">
            <v>4504107580</v>
          </cell>
          <cell r="B95" t="str">
            <v>2298D01091</v>
          </cell>
          <cell r="C95">
            <v>44763</v>
          </cell>
          <cell r="D95">
            <v>44774</v>
          </cell>
          <cell r="E95">
            <v>44777</v>
          </cell>
          <cell r="F95" t="str">
            <v>Globul.antitimocít.d/orig.conejo 25 mg</v>
          </cell>
          <cell r="G95" t="str">
            <v>SANOFI-AVENTIS DEL PERU S.A</v>
          </cell>
          <cell r="H95" t="str">
            <v>20100096855</v>
          </cell>
          <cell r="I95">
            <v>25</v>
          </cell>
          <cell r="J95">
            <v>921.2</v>
          </cell>
          <cell r="K95">
            <v>23030</v>
          </cell>
        </row>
        <row r="96">
          <cell r="A96" t="str">
            <v>4504107792</v>
          </cell>
          <cell r="B96" t="str">
            <v>2298D01141</v>
          </cell>
          <cell r="C96">
            <v>44764</v>
          </cell>
          <cell r="D96">
            <v>44754</v>
          </cell>
          <cell r="E96">
            <v>44768</v>
          </cell>
          <cell r="F96" t="str">
            <v>Ciclosporina 50 mg x mL x 1 mL</v>
          </cell>
          <cell r="G96" t="str">
            <v>QUIMICA SUIZA S.A.C.</v>
          </cell>
          <cell r="H96" t="str">
            <v>20100085225</v>
          </cell>
          <cell r="I96">
            <v>400</v>
          </cell>
          <cell r="J96">
            <v>29.12</v>
          </cell>
          <cell r="K96">
            <v>11648</v>
          </cell>
        </row>
        <row r="97">
          <cell r="A97" t="str">
            <v>4504109852</v>
          </cell>
          <cell r="B97" t="str">
            <v>2298D01031</v>
          </cell>
          <cell r="C97">
            <v>44767</v>
          </cell>
          <cell r="D97">
            <v>44788</v>
          </cell>
          <cell r="E97">
            <v>44792</v>
          </cell>
          <cell r="F97" t="str">
            <v>Ciclofosfamida 50 mg</v>
          </cell>
          <cell r="G97" t="str">
            <v>SAEF PHARMA S.A.C.</v>
          </cell>
          <cell r="H97" t="str">
            <v>20603030886</v>
          </cell>
          <cell r="I97">
            <v>700</v>
          </cell>
          <cell r="J97">
            <v>7.9</v>
          </cell>
          <cell r="K97">
            <v>5530</v>
          </cell>
        </row>
        <row r="98">
          <cell r="A98" t="str">
            <v>4504109853</v>
          </cell>
          <cell r="B98" t="str">
            <v>2298D01031</v>
          </cell>
          <cell r="C98">
            <v>44767</v>
          </cell>
          <cell r="D98">
            <v>44788</v>
          </cell>
          <cell r="E98">
            <v>44792</v>
          </cell>
          <cell r="F98" t="str">
            <v>Ciclofosfamida 50 mg</v>
          </cell>
          <cell r="G98" t="str">
            <v>SAEF PHARMA S.A.C.</v>
          </cell>
          <cell r="H98" t="str">
            <v>20603030886</v>
          </cell>
          <cell r="I98">
            <v>800</v>
          </cell>
          <cell r="J98">
            <v>7.9</v>
          </cell>
          <cell r="K98">
            <v>6320</v>
          </cell>
        </row>
        <row r="99">
          <cell r="A99" t="str">
            <v>4504109854</v>
          </cell>
          <cell r="B99" t="str">
            <v>2298D01031</v>
          </cell>
          <cell r="C99">
            <v>44767</v>
          </cell>
          <cell r="D99">
            <v>44788</v>
          </cell>
          <cell r="E99">
            <v>44792</v>
          </cell>
          <cell r="F99" t="str">
            <v>Ciclofosfamida 50 mg</v>
          </cell>
          <cell r="G99" t="str">
            <v>SAEF PHARMA S.A.C.</v>
          </cell>
          <cell r="H99" t="str">
            <v>20603030886</v>
          </cell>
          <cell r="I99">
            <v>200</v>
          </cell>
          <cell r="J99">
            <v>7.9</v>
          </cell>
          <cell r="K99">
            <v>1580</v>
          </cell>
        </row>
        <row r="100">
          <cell r="A100" t="str">
            <v>4504109855</v>
          </cell>
          <cell r="B100" t="str">
            <v>2298D01031</v>
          </cell>
          <cell r="C100">
            <v>44767</v>
          </cell>
          <cell r="D100">
            <v>44788</v>
          </cell>
          <cell r="E100">
            <v>44792</v>
          </cell>
          <cell r="F100" t="str">
            <v>Ciclofosfamida 50 mg</v>
          </cell>
          <cell r="G100" t="str">
            <v>SAEF PHARMA S.A.C.</v>
          </cell>
          <cell r="H100" t="str">
            <v>20603030886</v>
          </cell>
          <cell r="I100">
            <v>2000</v>
          </cell>
          <cell r="J100">
            <v>7.9</v>
          </cell>
          <cell r="K100">
            <v>15800</v>
          </cell>
        </row>
        <row r="101">
          <cell r="A101" t="str">
            <v>4504109856</v>
          </cell>
          <cell r="B101" t="str">
            <v>2298D01031</v>
          </cell>
          <cell r="C101">
            <v>44767</v>
          </cell>
          <cell r="D101">
            <v>44788</v>
          </cell>
          <cell r="E101">
            <v>44792</v>
          </cell>
          <cell r="F101" t="str">
            <v>Ciclofosfamida 50 mg</v>
          </cell>
          <cell r="G101" t="str">
            <v>SAEF PHARMA S.A.C.</v>
          </cell>
          <cell r="H101" t="str">
            <v>20603030886</v>
          </cell>
          <cell r="I101">
            <v>100</v>
          </cell>
          <cell r="J101">
            <v>7.9</v>
          </cell>
          <cell r="K101">
            <v>790</v>
          </cell>
        </row>
        <row r="102">
          <cell r="A102" t="str">
            <v>4504109857</v>
          </cell>
          <cell r="B102" t="str">
            <v>2298D01031</v>
          </cell>
          <cell r="C102">
            <v>44767</v>
          </cell>
          <cell r="D102">
            <v>44788</v>
          </cell>
          <cell r="E102">
            <v>44792</v>
          </cell>
          <cell r="F102" t="str">
            <v>Ciclofosfamida 50 mg</v>
          </cell>
          <cell r="G102" t="str">
            <v>SAEF PHARMA S.A.C.</v>
          </cell>
          <cell r="H102" t="str">
            <v>20603030886</v>
          </cell>
          <cell r="I102">
            <v>1300</v>
          </cell>
          <cell r="J102">
            <v>7.9</v>
          </cell>
          <cell r="K102">
            <v>10270</v>
          </cell>
        </row>
        <row r="103">
          <cell r="A103" t="str">
            <v>4504109858</v>
          </cell>
          <cell r="B103" t="str">
            <v>2298D01031</v>
          </cell>
          <cell r="C103">
            <v>44767</v>
          </cell>
          <cell r="D103">
            <v>44788</v>
          </cell>
          <cell r="E103">
            <v>44792</v>
          </cell>
          <cell r="F103" t="str">
            <v>Ciclofosfamida 50 mg</v>
          </cell>
          <cell r="G103" t="str">
            <v>SAEF PHARMA S.A.C.</v>
          </cell>
          <cell r="H103" t="str">
            <v>20603030886</v>
          </cell>
          <cell r="I103">
            <v>100</v>
          </cell>
          <cell r="J103">
            <v>7.9</v>
          </cell>
          <cell r="K103">
            <v>790</v>
          </cell>
        </row>
        <row r="104">
          <cell r="A104" t="str">
            <v>4504109889</v>
          </cell>
          <cell r="B104" t="str">
            <v>2198CD3121</v>
          </cell>
          <cell r="C104">
            <v>44767</v>
          </cell>
          <cell r="D104">
            <v>44788</v>
          </cell>
          <cell r="E104">
            <v>44792</v>
          </cell>
          <cell r="F104" t="str">
            <v>Mitomicina 2 mg</v>
          </cell>
          <cell r="G104" t="str">
            <v>PERULAB S.A.</v>
          </cell>
          <cell r="H104" t="str">
            <v>20300795821</v>
          </cell>
          <cell r="I104">
            <v>100</v>
          </cell>
          <cell r="J104">
            <v>78</v>
          </cell>
          <cell r="K104">
            <v>7800</v>
          </cell>
        </row>
        <row r="105">
          <cell r="A105" t="str">
            <v>4504109890</v>
          </cell>
          <cell r="B105" t="str">
            <v>2198CD3121</v>
          </cell>
          <cell r="C105">
            <v>44767</v>
          </cell>
          <cell r="D105">
            <v>44788</v>
          </cell>
          <cell r="E105">
            <v>44792</v>
          </cell>
          <cell r="F105" t="str">
            <v>Mitomicina 2 mg</v>
          </cell>
          <cell r="G105" t="str">
            <v>PERULAB S.A.</v>
          </cell>
          <cell r="H105" t="str">
            <v>20300795821</v>
          </cell>
          <cell r="I105">
            <v>100</v>
          </cell>
          <cell r="J105">
            <v>78</v>
          </cell>
          <cell r="K105">
            <v>7800</v>
          </cell>
        </row>
        <row r="106">
          <cell r="A106" t="str">
            <v>4504109891</v>
          </cell>
          <cell r="B106" t="str">
            <v>2198CD3121</v>
          </cell>
          <cell r="C106">
            <v>44767</v>
          </cell>
          <cell r="D106">
            <v>44788</v>
          </cell>
          <cell r="E106">
            <v>44792</v>
          </cell>
          <cell r="F106" t="str">
            <v>Mitomicina 2 mg</v>
          </cell>
          <cell r="G106" t="str">
            <v>PERULAB S.A.</v>
          </cell>
          <cell r="H106" t="str">
            <v>20300795821</v>
          </cell>
          <cell r="I106">
            <v>15</v>
          </cell>
          <cell r="J106">
            <v>78</v>
          </cell>
          <cell r="K106">
            <v>1170</v>
          </cell>
        </row>
        <row r="107">
          <cell r="A107" t="str">
            <v>4504109892</v>
          </cell>
          <cell r="B107" t="str">
            <v>2198CD3121</v>
          </cell>
          <cell r="C107">
            <v>44767</v>
          </cell>
          <cell r="D107">
            <v>44788</v>
          </cell>
          <cell r="E107">
            <v>44792</v>
          </cell>
          <cell r="F107" t="str">
            <v>Mitomicina 2 mg</v>
          </cell>
          <cell r="G107" t="str">
            <v>PERULAB S.A.</v>
          </cell>
          <cell r="H107" t="str">
            <v>20300795821</v>
          </cell>
          <cell r="I107">
            <v>10</v>
          </cell>
          <cell r="J107">
            <v>78</v>
          </cell>
          <cell r="K107">
            <v>780</v>
          </cell>
        </row>
        <row r="108">
          <cell r="A108" t="str">
            <v>4504109949</v>
          </cell>
          <cell r="B108" t="str">
            <v>2298D01071</v>
          </cell>
          <cell r="C108">
            <v>44767</v>
          </cell>
          <cell r="D108">
            <v>44788</v>
          </cell>
          <cell r="E108">
            <v>44792</v>
          </cell>
          <cell r="F108" t="str">
            <v>Tioguanina 40 mg</v>
          </cell>
          <cell r="G108" t="str">
            <v>LABORATORIOS INDUQUIMICA S.A</v>
          </cell>
          <cell r="H108" t="str">
            <v>20101364152</v>
          </cell>
          <cell r="I108">
            <v>390</v>
          </cell>
          <cell r="J108">
            <v>20</v>
          </cell>
          <cell r="K108">
            <v>7800</v>
          </cell>
        </row>
        <row r="109">
          <cell r="A109" t="str">
            <v>4504109950</v>
          </cell>
          <cell r="B109" t="str">
            <v>2298D01071</v>
          </cell>
          <cell r="C109">
            <v>44767</v>
          </cell>
          <cell r="D109">
            <v>44788</v>
          </cell>
          <cell r="E109">
            <v>44792</v>
          </cell>
          <cell r="F109" t="str">
            <v>Tioguanina 40 mg</v>
          </cell>
          <cell r="G109" t="str">
            <v>LABORATORIOS INDUQUIMICA S.A</v>
          </cell>
          <cell r="H109" t="str">
            <v>20101364152</v>
          </cell>
          <cell r="I109">
            <v>330</v>
          </cell>
          <cell r="J109">
            <v>20</v>
          </cell>
          <cell r="K109">
            <v>6600</v>
          </cell>
        </row>
        <row r="110">
          <cell r="A110" t="str">
            <v>4504109951</v>
          </cell>
          <cell r="B110" t="str">
            <v>2298D01071</v>
          </cell>
          <cell r="C110">
            <v>44767</v>
          </cell>
          <cell r="D110">
            <v>44788</v>
          </cell>
          <cell r="E110">
            <v>44792</v>
          </cell>
          <cell r="F110" t="str">
            <v>Tioguanina 40 mg</v>
          </cell>
          <cell r="G110" t="str">
            <v>LABORATORIOS INDUQUIMICA S.A</v>
          </cell>
          <cell r="H110" t="str">
            <v>20101364152</v>
          </cell>
          <cell r="I110">
            <v>60</v>
          </cell>
          <cell r="J110">
            <v>20</v>
          </cell>
          <cell r="K110">
            <v>1200</v>
          </cell>
        </row>
        <row r="111">
          <cell r="A111" t="str">
            <v>4504109952</v>
          </cell>
          <cell r="B111" t="str">
            <v>2298D01071</v>
          </cell>
          <cell r="C111">
            <v>44767</v>
          </cell>
          <cell r="D111">
            <v>44788</v>
          </cell>
          <cell r="E111">
            <v>44792</v>
          </cell>
          <cell r="F111" t="str">
            <v>Tioguanina 40 mg</v>
          </cell>
          <cell r="G111" t="str">
            <v>LABORATORIOS INDUQUIMICA S.A</v>
          </cell>
          <cell r="H111" t="str">
            <v>20101364152</v>
          </cell>
          <cell r="I111">
            <v>300</v>
          </cell>
          <cell r="J111">
            <v>20</v>
          </cell>
          <cell r="K111">
            <v>6000</v>
          </cell>
        </row>
        <row r="112">
          <cell r="A112" t="str">
            <v>4504109953</v>
          </cell>
          <cell r="B112" t="str">
            <v>2298D01071</v>
          </cell>
          <cell r="C112">
            <v>44767</v>
          </cell>
          <cell r="D112">
            <v>44788</v>
          </cell>
          <cell r="E112">
            <v>44792</v>
          </cell>
          <cell r="F112" t="str">
            <v>Tioguanina 40 mg</v>
          </cell>
          <cell r="G112" t="str">
            <v>LABORATORIOS INDUQUIMICA S.A</v>
          </cell>
          <cell r="H112" t="str">
            <v>20101364152</v>
          </cell>
          <cell r="I112">
            <v>150</v>
          </cell>
          <cell r="J112">
            <v>20</v>
          </cell>
          <cell r="K112">
            <v>3000</v>
          </cell>
        </row>
        <row r="113">
          <cell r="A113" t="str">
            <v>4504110033</v>
          </cell>
          <cell r="B113" t="str">
            <v>2198D02641</v>
          </cell>
          <cell r="C113">
            <v>44767</v>
          </cell>
          <cell r="D113">
            <v>44788</v>
          </cell>
          <cell r="E113">
            <v>44792</v>
          </cell>
          <cell r="F113" t="str">
            <v>Sunitinib 25 mg</v>
          </cell>
          <cell r="G113" t="str">
            <v>PFIZER S.A.</v>
          </cell>
          <cell r="H113" t="str">
            <v>20100127670</v>
          </cell>
          <cell r="I113">
            <v>1176</v>
          </cell>
          <cell r="J113">
            <v>232.79999999999998</v>
          </cell>
          <cell r="K113">
            <v>273772.79999999999</v>
          </cell>
        </row>
        <row r="114">
          <cell r="A114" t="str">
            <v>4504110034</v>
          </cell>
          <cell r="B114" t="str">
            <v>2198D02641</v>
          </cell>
          <cell r="C114">
            <v>44767</v>
          </cell>
          <cell r="D114">
            <v>44788</v>
          </cell>
          <cell r="E114">
            <v>44792</v>
          </cell>
          <cell r="F114" t="str">
            <v>Sunitinib 25 mg</v>
          </cell>
          <cell r="G114" t="str">
            <v>PFIZER S.A.</v>
          </cell>
          <cell r="H114" t="str">
            <v>20100127670</v>
          </cell>
          <cell r="I114">
            <v>812</v>
          </cell>
          <cell r="J114">
            <v>232.8</v>
          </cell>
          <cell r="K114">
            <v>189033.60000000001</v>
          </cell>
        </row>
        <row r="115">
          <cell r="A115" t="str">
            <v>4504110035</v>
          </cell>
          <cell r="B115" t="str">
            <v>2198D02641</v>
          </cell>
          <cell r="C115">
            <v>44767</v>
          </cell>
          <cell r="D115">
            <v>44788</v>
          </cell>
          <cell r="E115">
            <v>44792</v>
          </cell>
          <cell r="F115" t="str">
            <v>Sunitinib 25 mg</v>
          </cell>
          <cell r="G115" t="str">
            <v>PFIZER S.A.</v>
          </cell>
          <cell r="H115" t="str">
            <v>20100127670</v>
          </cell>
          <cell r="I115">
            <v>1400</v>
          </cell>
          <cell r="J115">
            <v>232.8</v>
          </cell>
          <cell r="K115">
            <v>325920</v>
          </cell>
        </row>
        <row r="116">
          <cell r="A116" t="str">
            <v>4504110036</v>
          </cell>
          <cell r="B116" t="str">
            <v>2198D02641</v>
          </cell>
          <cell r="C116">
            <v>44767</v>
          </cell>
          <cell r="D116">
            <v>44788</v>
          </cell>
          <cell r="E116">
            <v>44792</v>
          </cell>
          <cell r="F116" t="str">
            <v>Sunitinib 25 mg</v>
          </cell>
          <cell r="G116" t="str">
            <v>PFIZER S.A.</v>
          </cell>
          <cell r="H116" t="str">
            <v>20100127670</v>
          </cell>
          <cell r="I116">
            <v>140</v>
          </cell>
          <cell r="J116">
            <v>232.8</v>
          </cell>
          <cell r="K116">
            <v>32592</v>
          </cell>
        </row>
        <row r="117">
          <cell r="A117" t="str">
            <v>4504110037</v>
          </cell>
          <cell r="B117" t="str">
            <v>2198D02641</v>
          </cell>
          <cell r="C117">
            <v>44767</v>
          </cell>
          <cell r="D117">
            <v>44788</v>
          </cell>
          <cell r="E117">
            <v>44792</v>
          </cell>
          <cell r="F117" t="str">
            <v>Sunitinib 25 mg</v>
          </cell>
          <cell r="G117" t="str">
            <v>PFIZER S.A.</v>
          </cell>
          <cell r="H117" t="str">
            <v>20100127670</v>
          </cell>
          <cell r="I117">
            <v>224</v>
          </cell>
          <cell r="J117">
            <v>232.79999999999998</v>
          </cell>
          <cell r="K117">
            <v>52147.199999999997</v>
          </cell>
        </row>
        <row r="118">
          <cell r="A118" t="str">
            <v>4504110038</v>
          </cell>
          <cell r="B118" t="str">
            <v>2198D02641</v>
          </cell>
          <cell r="C118">
            <v>44767</v>
          </cell>
          <cell r="D118">
            <v>44788</v>
          </cell>
          <cell r="E118">
            <v>44792</v>
          </cell>
          <cell r="F118" t="str">
            <v>Sunitinib 25 mg</v>
          </cell>
          <cell r="G118" t="str">
            <v>PFIZER S.A.</v>
          </cell>
          <cell r="H118" t="str">
            <v>20100127670</v>
          </cell>
          <cell r="I118">
            <v>56</v>
          </cell>
          <cell r="J118">
            <v>232.79999999999998</v>
          </cell>
          <cell r="K118">
            <v>13036.8</v>
          </cell>
        </row>
        <row r="119">
          <cell r="A119" t="str">
            <v>4504110039</v>
          </cell>
          <cell r="B119" t="str">
            <v>2198D02641</v>
          </cell>
          <cell r="C119">
            <v>44767</v>
          </cell>
          <cell r="D119">
            <v>44788</v>
          </cell>
          <cell r="E119">
            <v>44792</v>
          </cell>
          <cell r="F119" t="str">
            <v>Sunitinib 25 mg</v>
          </cell>
          <cell r="G119" t="str">
            <v>PFIZER S.A.</v>
          </cell>
          <cell r="H119" t="str">
            <v>20100127670</v>
          </cell>
          <cell r="I119">
            <v>784</v>
          </cell>
          <cell r="J119">
            <v>232.8</v>
          </cell>
          <cell r="K119">
            <v>182515.20000000001</v>
          </cell>
        </row>
        <row r="120">
          <cell r="A120" t="str">
            <v>4504110040</v>
          </cell>
          <cell r="B120" t="str">
            <v>2198D02641</v>
          </cell>
          <cell r="C120">
            <v>44767</v>
          </cell>
          <cell r="D120">
            <v>44788</v>
          </cell>
          <cell r="E120">
            <v>44792</v>
          </cell>
          <cell r="F120" t="str">
            <v>Sunitinib 25 mg</v>
          </cell>
          <cell r="G120" t="str">
            <v>PFIZER S.A.</v>
          </cell>
          <cell r="H120" t="str">
            <v>20100127670</v>
          </cell>
          <cell r="I120">
            <v>56</v>
          </cell>
          <cell r="J120">
            <v>232.79999999999998</v>
          </cell>
          <cell r="K120">
            <v>13036.8</v>
          </cell>
        </row>
        <row r="121">
          <cell r="A121" t="str">
            <v>4504110041</v>
          </cell>
          <cell r="B121" t="str">
            <v>2198D02641</v>
          </cell>
          <cell r="C121">
            <v>44767</v>
          </cell>
          <cell r="D121">
            <v>44788</v>
          </cell>
          <cell r="E121">
            <v>44792</v>
          </cell>
          <cell r="F121" t="str">
            <v>Sunitinib 25 mg</v>
          </cell>
          <cell r="G121" t="str">
            <v>PFIZER S.A.</v>
          </cell>
          <cell r="H121" t="str">
            <v>20100127670</v>
          </cell>
          <cell r="I121">
            <v>196</v>
          </cell>
          <cell r="J121">
            <v>232.8</v>
          </cell>
          <cell r="K121">
            <v>45628.800000000003</v>
          </cell>
        </row>
        <row r="122">
          <cell r="A122" t="str">
            <v>4504110042</v>
          </cell>
          <cell r="B122" t="str">
            <v>2198D02641</v>
          </cell>
          <cell r="C122">
            <v>44767</v>
          </cell>
          <cell r="D122">
            <v>44788</v>
          </cell>
          <cell r="E122">
            <v>44792</v>
          </cell>
          <cell r="F122" t="str">
            <v>Sunitinib 25 mg</v>
          </cell>
          <cell r="G122" t="str">
            <v>PFIZER S.A.</v>
          </cell>
          <cell r="H122" t="str">
            <v>20100127670</v>
          </cell>
          <cell r="I122">
            <v>112</v>
          </cell>
          <cell r="J122">
            <v>232.79999999999998</v>
          </cell>
          <cell r="K122">
            <v>26073.599999999999</v>
          </cell>
        </row>
        <row r="123">
          <cell r="A123" t="str">
            <v>4504110377</v>
          </cell>
          <cell r="B123" t="str">
            <v>2198D02641</v>
          </cell>
          <cell r="C123">
            <v>44767</v>
          </cell>
          <cell r="D123">
            <v>44788</v>
          </cell>
          <cell r="E123">
            <v>44792</v>
          </cell>
          <cell r="F123" t="str">
            <v>Sunitinib 25 mg</v>
          </cell>
          <cell r="G123" t="str">
            <v>PFIZER S.A.</v>
          </cell>
          <cell r="H123" t="str">
            <v>20100127670</v>
          </cell>
          <cell r="I123">
            <v>392</v>
          </cell>
          <cell r="J123">
            <v>232.8</v>
          </cell>
          <cell r="K123">
            <v>91257.600000000006</v>
          </cell>
        </row>
        <row r="124">
          <cell r="A124" t="str">
            <v>4504110455</v>
          </cell>
          <cell r="B124" t="str">
            <v>2298D01141</v>
          </cell>
          <cell r="C124">
            <v>44767</v>
          </cell>
          <cell r="D124">
            <v>44788</v>
          </cell>
          <cell r="E124">
            <v>44792</v>
          </cell>
          <cell r="F124" t="str">
            <v>Periciazina 10 mg</v>
          </cell>
          <cell r="G124" t="str">
            <v>DISTRIBUIDORA DROGUERIA SAGITA</v>
          </cell>
          <cell r="H124" t="str">
            <v>20171586608</v>
          </cell>
          <cell r="I124">
            <v>1500</v>
          </cell>
          <cell r="J124">
            <v>1.6</v>
          </cell>
          <cell r="K124">
            <v>2400</v>
          </cell>
        </row>
        <row r="125">
          <cell r="A125" t="str">
            <v>4504110457</v>
          </cell>
          <cell r="B125" t="str">
            <v>2298D01141</v>
          </cell>
          <cell r="C125">
            <v>44767</v>
          </cell>
          <cell r="D125">
            <v>44788</v>
          </cell>
          <cell r="E125">
            <v>44792</v>
          </cell>
          <cell r="F125" t="str">
            <v>Periciazina 10 mg</v>
          </cell>
          <cell r="G125" t="str">
            <v>DISTRIBUIDORA DROGUERIA SAGITA</v>
          </cell>
          <cell r="H125" t="str">
            <v>20171586608</v>
          </cell>
          <cell r="I125">
            <v>2500</v>
          </cell>
          <cell r="J125">
            <v>1.6</v>
          </cell>
          <cell r="K125">
            <v>4000</v>
          </cell>
        </row>
        <row r="126">
          <cell r="A126" t="str">
            <v>4504110459</v>
          </cell>
          <cell r="B126" t="str">
            <v>2298D01141</v>
          </cell>
          <cell r="C126">
            <v>44767</v>
          </cell>
          <cell r="D126">
            <v>44788</v>
          </cell>
          <cell r="E126">
            <v>44792</v>
          </cell>
          <cell r="F126" t="str">
            <v>Periciazina 10 mg</v>
          </cell>
          <cell r="G126" t="str">
            <v>DISTRIBUIDORA DROGUERIA SAGITA</v>
          </cell>
          <cell r="H126" t="str">
            <v>20171586608</v>
          </cell>
          <cell r="I126">
            <v>16300</v>
          </cell>
          <cell r="J126">
            <v>1.6</v>
          </cell>
          <cell r="K126">
            <v>26080</v>
          </cell>
        </row>
        <row r="127">
          <cell r="A127" t="str">
            <v>4504110461</v>
          </cell>
          <cell r="B127" t="str">
            <v>2298D01141</v>
          </cell>
          <cell r="C127">
            <v>44767</v>
          </cell>
          <cell r="D127">
            <v>44788</v>
          </cell>
          <cell r="E127">
            <v>44792</v>
          </cell>
          <cell r="F127" t="str">
            <v>Periciazina 10 mg</v>
          </cell>
          <cell r="G127" t="str">
            <v>DISTRIBUIDORA DROGUERIA SAGITA</v>
          </cell>
          <cell r="H127" t="str">
            <v>20171586608</v>
          </cell>
          <cell r="I127">
            <v>1400</v>
          </cell>
          <cell r="J127">
            <v>1.6</v>
          </cell>
          <cell r="K127">
            <v>2240</v>
          </cell>
        </row>
        <row r="128">
          <cell r="A128" t="str">
            <v>4504110463</v>
          </cell>
          <cell r="B128" t="str">
            <v>2298D01141</v>
          </cell>
          <cell r="C128">
            <v>44767</v>
          </cell>
          <cell r="D128">
            <v>44788</v>
          </cell>
          <cell r="E128">
            <v>44792</v>
          </cell>
          <cell r="F128" t="str">
            <v>Periciazina 10 mg</v>
          </cell>
          <cell r="G128" t="str">
            <v>DISTRIBUIDORA DROGUERIA SAGITA</v>
          </cell>
          <cell r="H128" t="str">
            <v>20171586608</v>
          </cell>
          <cell r="I128">
            <v>10000</v>
          </cell>
          <cell r="J128">
            <v>1.6</v>
          </cell>
          <cell r="K128">
            <v>16000</v>
          </cell>
        </row>
        <row r="129">
          <cell r="A129" t="str">
            <v>4504110465</v>
          </cell>
          <cell r="B129" t="str">
            <v>2298D01141</v>
          </cell>
          <cell r="C129">
            <v>44767</v>
          </cell>
          <cell r="D129">
            <v>44788</v>
          </cell>
          <cell r="E129">
            <v>44792</v>
          </cell>
          <cell r="F129" t="str">
            <v>Periciazina 10 mg</v>
          </cell>
          <cell r="G129" t="str">
            <v>DISTRIBUIDORA DROGUERIA SAGITA</v>
          </cell>
          <cell r="H129" t="str">
            <v>20171586608</v>
          </cell>
          <cell r="I129">
            <v>1600</v>
          </cell>
          <cell r="J129">
            <v>1.6</v>
          </cell>
          <cell r="K129">
            <v>2560</v>
          </cell>
        </row>
        <row r="130">
          <cell r="A130" t="str">
            <v>4504110466</v>
          </cell>
          <cell r="B130" t="str">
            <v>2298D01141</v>
          </cell>
          <cell r="C130">
            <v>44767</v>
          </cell>
          <cell r="D130">
            <v>44788</v>
          </cell>
          <cell r="E130">
            <v>44792</v>
          </cell>
          <cell r="F130" t="str">
            <v>Periciazina 10 mg</v>
          </cell>
          <cell r="G130" t="str">
            <v>DISTRIBUIDORA DROGUERIA SAGITA</v>
          </cell>
          <cell r="H130" t="str">
            <v>20171586608</v>
          </cell>
          <cell r="I130">
            <v>1600</v>
          </cell>
          <cell r="J130">
            <v>1.6</v>
          </cell>
          <cell r="K130">
            <v>2560</v>
          </cell>
        </row>
        <row r="131">
          <cell r="A131" t="str">
            <v>4504110468</v>
          </cell>
          <cell r="B131" t="str">
            <v>2298D01141</v>
          </cell>
          <cell r="C131">
            <v>44767</v>
          </cell>
          <cell r="D131">
            <v>44788</v>
          </cell>
          <cell r="E131">
            <v>44792</v>
          </cell>
          <cell r="F131" t="str">
            <v>Periciazina 10 mg</v>
          </cell>
          <cell r="G131" t="str">
            <v>DISTRIBUIDORA DROGUERIA SAGITA</v>
          </cell>
          <cell r="H131" t="str">
            <v>20171586608</v>
          </cell>
          <cell r="I131">
            <v>400</v>
          </cell>
          <cell r="J131">
            <v>1.6</v>
          </cell>
          <cell r="K131">
            <v>640</v>
          </cell>
        </row>
        <row r="132">
          <cell r="A132" t="str">
            <v>4504110469</v>
          </cell>
          <cell r="B132" t="str">
            <v>2298D01141</v>
          </cell>
          <cell r="C132">
            <v>44767</v>
          </cell>
          <cell r="D132">
            <v>44788</v>
          </cell>
          <cell r="E132">
            <v>44792</v>
          </cell>
          <cell r="F132" t="str">
            <v>Periciazina 10 mg</v>
          </cell>
          <cell r="G132" t="str">
            <v>DISTRIBUIDORA DROGUERIA SAGITA</v>
          </cell>
          <cell r="H132" t="str">
            <v>20171586608</v>
          </cell>
          <cell r="I132">
            <v>400</v>
          </cell>
          <cell r="J132">
            <v>1.6</v>
          </cell>
          <cell r="K132">
            <v>640</v>
          </cell>
        </row>
        <row r="133">
          <cell r="A133" t="str">
            <v>4504110471</v>
          </cell>
          <cell r="B133" t="str">
            <v>2298D01141</v>
          </cell>
          <cell r="C133">
            <v>44767</v>
          </cell>
          <cell r="D133">
            <v>44788</v>
          </cell>
          <cell r="E133">
            <v>44792</v>
          </cell>
          <cell r="F133" t="str">
            <v>Periciazina 10 mg</v>
          </cell>
          <cell r="G133" t="str">
            <v>DISTRIBUIDORA DROGUERIA SAGITA</v>
          </cell>
          <cell r="H133" t="str">
            <v>20171586608</v>
          </cell>
          <cell r="I133">
            <v>1200</v>
          </cell>
          <cell r="J133">
            <v>1.6</v>
          </cell>
          <cell r="K133">
            <v>1920</v>
          </cell>
        </row>
        <row r="134">
          <cell r="A134" t="str">
            <v>4504110473</v>
          </cell>
          <cell r="B134" t="str">
            <v>2298D01141</v>
          </cell>
          <cell r="C134">
            <v>44767</v>
          </cell>
          <cell r="D134">
            <v>44788</v>
          </cell>
          <cell r="E134">
            <v>44792</v>
          </cell>
          <cell r="F134" t="str">
            <v>Periciazina 10 mg</v>
          </cell>
          <cell r="G134" t="str">
            <v>DISTRIBUIDORA DROGUERIA SAGITA</v>
          </cell>
          <cell r="H134" t="str">
            <v>20171586608</v>
          </cell>
          <cell r="I134">
            <v>200</v>
          </cell>
          <cell r="J134">
            <v>1.6</v>
          </cell>
          <cell r="K134">
            <v>320</v>
          </cell>
        </row>
        <row r="135">
          <cell r="A135" t="str">
            <v>4504110475</v>
          </cell>
          <cell r="B135" t="str">
            <v>2298D01141</v>
          </cell>
          <cell r="C135">
            <v>44767</v>
          </cell>
          <cell r="D135">
            <v>44788</v>
          </cell>
          <cell r="E135">
            <v>44792</v>
          </cell>
          <cell r="F135" t="str">
            <v>Periciazina 10 mg</v>
          </cell>
          <cell r="G135" t="str">
            <v>DISTRIBUIDORA DROGUERIA SAGITA</v>
          </cell>
          <cell r="H135" t="str">
            <v>20171586608</v>
          </cell>
          <cell r="I135">
            <v>100</v>
          </cell>
          <cell r="J135">
            <v>1.6</v>
          </cell>
          <cell r="K135">
            <v>160</v>
          </cell>
        </row>
        <row r="136">
          <cell r="A136" t="str">
            <v>4504110477</v>
          </cell>
          <cell r="B136" t="str">
            <v>2298D01141</v>
          </cell>
          <cell r="C136">
            <v>44767</v>
          </cell>
          <cell r="D136">
            <v>44788</v>
          </cell>
          <cell r="E136">
            <v>44792</v>
          </cell>
          <cell r="F136" t="str">
            <v>Periciazina 10 mg</v>
          </cell>
          <cell r="G136" t="str">
            <v>DISTRIBUIDORA DROGUERIA SAGITA</v>
          </cell>
          <cell r="H136" t="str">
            <v>20171586608</v>
          </cell>
          <cell r="I136">
            <v>100</v>
          </cell>
          <cell r="J136">
            <v>1.6</v>
          </cell>
          <cell r="K136">
            <v>160</v>
          </cell>
        </row>
        <row r="137">
          <cell r="A137" t="str">
            <v>4504110478</v>
          </cell>
          <cell r="B137" t="str">
            <v>2298D01141</v>
          </cell>
          <cell r="C137">
            <v>44767</v>
          </cell>
          <cell r="D137">
            <v>44788</v>
          </cell>
          <cell r="E137">
            <v>44792</v>
          </cell>
          <cell r="F137" t="str">
            <v>Periciazina 10 mg</v>
          </cell>
          <cell r="G137" t="str">
            <v>DISTRIBUIDORA DROGUERIA SAGITA</v>
          </cell>
          <cell r="H137" t="str">
            <v>20171586608</v>
          </cell>
          <cell r="I137">
            <v>300</v>
          </cell>
          <cell r="J137">
            <v>1.6</v>
          </cell>
          <cell r="K137">
            <v>480</v>
          </cell>
        </row>
        <row r="138">
          <cell r="A138" t="str">
            <v>4504110480</v>
          </cell>
          <cell r="B138" t="str">
            <v>2298D01141</v>
          </cell>
          <cell r="C138">
            <v>44767</v>
          </cell>
          <cell r="D138">
            <v>44788</v>
          </cell>
          <cell r="E138">
            <v>44792</v>
          </cell>
          <cell r="F138" t="str">
            <v>Periciazina 10 mg</v>
          </cell>
          <cell r="G138" t="str">
            <v>DISTRIBUIDORA DROGUERIA SAGITA</v>
          </cell>
          <cell r="H138" t="str">
            <v>20171586608</v>
          </cell>
          <cell r="I138">
            <v>200</v>
          </cell>
          <cell r="J138">
            <v>1.6</v>
          </cell>
          <cell r="K138">
            <v>320</v>
          </cell>
        </row>
        <row r="139">
          <cell r="A139" t="str">
            <v>4504110481</v>
          </cell>
          <cell r="B139" t="str">
            <v>2298D01141</v>
          </cell>
          <cell r="C139">
            <v>44767</v>
          </cell>
          <cell r="D139">
            <v>44788</v>
          </cell>
          <cell r="E139">
            <v>44792</v>
          </cell>
          <cell r="F139" t="str">
            <v>Periciazina 10 mg</v>
          </cell>
          <cell r="G139" t="str">
            <v>DISTRIBUIDORA DROGUERIA SAGITA</v>
          </cell>
          <cell r="H139" t="str">
            <v>20171586608</v>
          </cell>
          <cell r="I139">
            <v>1400</v>
          </cell>
          <cell r="J139">
            <v>1.6</v>
          </cell>
          <cell r="K139">
            <v>2240</v>
          </cell>
        </row>
        <row r="140">
          <cell r="A140" t="str">
            <v>4504110789</v>
          </cell>
          <cell r="B140" t="str">
            <v>2198D02641</v>
          </cell>
          <cell r="C140">
            <v>44767</v>
          </cell>
          <cell r="D140">
            <v>44788</v>
          </cell>
          <cell r="E140">
            <v>44792</v>
          </cell>
          <cell r="F140" t="str">
            <v>Hierro(como sulf.)+aci.fól.60mgFe+400mcg</v>
          </cell>
          <cell r="G140" t="str">
            <v>INSTITUTO QUIMIOTERAPICO S A</v>
          </cell>
          <cell r="H140" t="str">
            <v>20100287791</v>
          </cell>
          <cell r="I140">
            <v>37600</v>
          </cell>
          <cell r="J140">
            <v>0.13500000000000001</v>
          </cell>
          <cell r="K140">
            <v>5076</v>
          </cell>
        </row>
        <row r="141">
          <cell r="A141" t="str">
            <v>4504110790</v>
          </cell>
          <cell r="B141" t="str">
            <v>2198D02641</v>
          </cell>
          <cell r="C141">
            <v>44767</v>
          </cell>
          <cell r="D141">
            <v>44788</v>
          </cell>
          <cell r="E141">
            <v>44792</v>
          </cell>
          <cell r="F141" t="str">
            <v>Hierro(como sulf.)+aci.fól.60mgFe+400mcg</v>
          </cell>
          <cell r="G141" t="str">
            <v>INSTITUTO QUIMIOTERAPICO S A</v>
          </cell>
          <cell r="H141" t="str">
            <v>20100287791</v>
          </cell>
          <cell r="I141">
            <v>1600</v>
          </cell>
          <cell r="J141">
            <v>0.13500000000000001</v>
          </cell>
          <cell r="K141">
            <v>216</v>
          </cell>
        </row>
        <row r="142">
          <cell r="A142" t="str">
            <v>4504110791</v>
          </cell>
          <cell r="B142" t="str">
            <v>2198D02641</v>
          </cell>
          <cell r="C142">
            <v>44767</v>
          </cell>
          <cell r="D142">
            <v>44788</v>
          </cell>
          <cell r="E142">
            <v>44792</v>
          </cell>
          <cell r="F142" t="str">
            <v>Hierro(como sulf.)+aci.fól.60mgFe+400mcg</v>
          </cell>
          <cell r="G142" t="str">
            <v>INSTITUTO QUIMIOTERAPICO S A</v>
          </cell>
          <cell r="H142" t="str">
            <v>20100287791</v>
          </cell>
          <cell r="I142">
            <v>22800</v>
          </cell>
          <cell r="J142">
            <v>0.13500000000000001</v>
          </cell>
          <cell r="K142">
            <v>3078</v>
          </cell>
        </row>
        <row r="143">
          <cell r="A143" t="str">
            <v>4504110792</v>
          </cell>
          <cell r="B143" t="str">
            <v>2198D02641</v>
          </cell>
          <cell r="C143">
            <v>44767</v>
          </cell>
          <cell r="D143">
            <v>44788</v>
          </cell>
          <cell r="E143">
            <v>44792</v>
          </cell>
          <cell r="F143" t="str">
            <v>Hierro(como sulf.)+aci.fól.60mgFe+400mcg</v>
          </cell>
          <cell r="G143" t="str">
            <v>INSTITUTO QUIMIOTERAPICO S A</v>
          </cell>
          <cell r="H143" t="str">
            <v>20100287791</v>
          </cell>
          <cell r="I143">
            <v>5600</v>
          </cell>
          <cell r="J143">
            <v>0.13500000000000001</v>
          </cell>
          <cell r="K143">
            <v>756</v>
          </cell>
        </row>
        <row r="144">
          <cell r="A144" t="str">
            <v>4504110793</v>
          </cell>
          <cell r="B144" t="str">
            <v>2198D02641</v>
          </cell>
          <cell r="C144">
            <v>44767</v>
          </cell>
          <cell r="D144">
            <v>44788</v>
          </cell>
          <cell r="E144">
            <v>44792</v>
          </cell>
          <cell r="F144" t="str">
            <v>Hierro(como sulf.)+aci.fól.60mgFe+400mcg</v>
          </cell>
          <cell r="G144" t="str">
            <v>INSTITUTO QUIMIOTERAPICO S A</v>
          </cell>
          <cell r="H144" t="str">
            <v>20100287791</v>
          </cell>
          <cell r="I144">
            <v>20400</v>
          </cell>
          <cell r="J144">
            <v>0.13500000000000001</v>
          </cell>
          <cell r="K144">
            <v>2754</v>
          </cell>
        </row>
        <row r="145">
          <cell r="A145" t="str">
            <v>4504110794</v>
          </cell>
          <cell r="B145" t="str">
            <v>2198D02641</v>
          </cell>
          <cell r="C145">
            <v>44767</v>
          </cell>
          <cell r="D145">
            <v>44788</v>
          </cell>
          <cell r="E145">
            <v>44792</v>
          </cell>
          <cell r="F145" t="str">
            <v>Hierro(como sulf.)+aci.fól.60mgFe+400mcg</v>
          </cell>
          <cell r="G145" t="str">
            <v>INSTITUTO QUIMIOTERAPICO S A</v>
          </cell>
          <cell r="H145" t="str">
            <v>20100287791</v>
          </cell>
          <cell r="I145">
            <v>43200</v>
          </cell>
          <cell r="J145">
            <v>0.13500000000000001</v>
          </cell>
          <cell r="K145">
            <v>5832</v>
          </cell>
        </row>
        <row r="146">
          <cell r="A146" t="str">
            <v>4504110795</v>
          </cell>
          <cell r="B146" t="str">
            <v>2198D02641</v>
          </cell>
          <cell r="C146">
            <v>44767</v>
          </cell>
          <cell r="D146">
            <v>44788</v>
          </cell>
          <cell r="E146">
            <v>44792</v>
          </cell>
          <cell r="F146" t="str">
            <v>Hierro(como sulf.)+aci.fól.60mgFe+400mcg</v>
          </cell>
          <cell r="G146" t="str">
            <v>INSTITUTO QUIMIOTERAPICO S A</v>
          </cell>
          <cell r="H146" t="str">
            <v>20100287791</v>
          </cell>
          <cell r="I146">
            <v>1600</v>
          </cell>
          <cell r="J146">
            <v>0.13500000000000001</v>
          </cell>
          <cell r="K146">
            <v>216</v>
          </cell>
        </row>
        <row r="147">
          <cell r="A147" t="str">
            <v>4504110796</v>
          </cell>
          <cell r="B147" t="str">
            <v>2198D02641</v>
          </cell>
          <cell r="C147">
            <v>44767</v>
          </cell>
          <cell r="D147">
            <v>44788</v>
          </cell>
          <cell r="E147">
            <v>44792</v>
          </cell>
          <cell r="F147" t="str">
            <v>Hierro(como sulf.)+aci.fól.60mgFe+400mcg</v>
          </cell>
          <cell r="G147" t="str">
            <v>INSTITUTO QUIMIOTERAPICO S A</v>
          </cell>
          <cell r="H147" t="str">
            <v>20100287791</v>
          </cell>
          <cell r="I147">
            <v>12000</v>
          </cell>
          <cell r="J147">
            <v>0.13500000000000001</v>
          </cell>
          <cell r="K147">
            <v>1620</v>
          </cell>
        </row>
        <row r="148">
          <cell r="A148" t="str">
            <v>4504110797</v>
          </cell>
          <cell r="B148" t="str">
            <v>2198D02641</v>
          </cell>
          <cell r="C148">
            <v>44767</v>
          </cell>
          <cell r="D148">
            <v>44788</v>
          </cell>
          <cell r="E148">
            <v>44792</v>
          </cell>
          <cell r="F148" t="str">
            <v>Hierro(como sulf.)+aci.fól.60mgFe+400mcg</v>
          </cell>
          <cell r="G148" t="str">
            <v>INSTITUTO QUIMIOTERAPICO S A</v>
          </cell>
          <cell r="H148" t="str">
            <v>20100287791</v>
          </cell>
          <cell r="I148">
            <v>5200</v>
          </cell>
          <cell r="J148">
            <v>0.13500000000000001</v>
          </cell>
          <cell r="K148">
            <v>702</v>
          </cell>
        </row>
        <row r="149">
          <cell r="A149" t="str">
            <v>4504110798</v>
          </cell>
          <cell r="B149" t="str">
            <v>2198D02641</v>
          </cell>
          <cell r="C149">
            <v>44767</v>
          </cell>
          <cell r="D149">
            <v>44788</v>
          </cell>
          <cell r="E149">
            <v>44792</v>
          </cell>
          <cell r="F149" t="str">
            <v>Hierro(como sulf.)+aci.fól.60mgFe+400mcg</v>
          </cell>
          <cell r="G149" t="str">
            <v>INSTITUTO QUIMIOTERAPICO S A</v>
          </cell>
          <cell r="H149" t="str">
            <v>20100287791</v>
          </cell>
          <cell r="I149">
            <v>4400</v>
          </cell>
          <cell r="J149">
            <v>0.13500000000000001</v>
          </cell>
          <cell r="K149">
            <v>594</v>
          </cell>
        </row>
        <row r="150">
          <cell r="A150" t="str">
            <v>4504110799</v>
          </cell>
          <cell r="B150" t="str">
            <v>2198D02641</v>
          </cell>
          <cell r="C150">
            <v>44767</v>
          </cell>
          <cell r="D150">
            <v>44788</v>
          </cell>
          <cell r="E150">
            <v>44792</v>
          </cell>
          <cell r="F150" t="str">
            <v>Hierro(como sulf.)+aci.fól.60mgFe+400mcg</v>
          </cell>
          <cell r="G150" t="str">
            <v>INSTITUTO QUIMIOTERAPICO S A</v>
          </cell>
          <cell r="H150" t="str">
            <v>20100287791</v>
          </cell>
          <cell r="I150">
            <v>7200</v>
          </cell>
          <cell r="J150">
            <v>0.13500000000000001</v>
          </cell>
          <cell r="K150">
            <v>972</v>
          </cell>
        </row>
        <row r="151">
          <cell r="A151" t="str">
            <v>4504110800</v>
          </cell>
          <cell r="B151" t="str">
            <v>2198D02641</v>
          </cell>
          <cell r="C151">
            <v>44767</v>
          </cell>
          <cell r="D151">
            <v>44788</v>
          </cell>
          <cell r="E151">
            <v>44792</v>
          </cell>
          <cell r="F151" t="str">
            <v>Hierro(como sulf.)+aci.fól.60mgFe+400mcg</v>
          </cell>
          <cell r="G151" t="str">
            <v>INSTITUTO QUIMIOTERAPICO S A</v>
          </cell>
          <cell r="H151" t="str">
            <v>20100287791</v>
          </cell>
          <cell r="I151">
            <v>2800</v>
          </cell>
          <cell r="J151">
            <v>0.13500000000000001</v>
          </cell>
          <cell r="K151">
            <v>378</v>
          </cell>
        </row>
        <row r="152">
          <cell r="A152" t="str">
            <v>4504110801</v>
          </cell>
          <cell r="B152" t="str">
            <v>2198D02641</v>
          </cell>
          <cell r="C152">
            <v>44767</v>
          </cell>
          <cell r="D152">
            <v>44788</v>
          </cell>
          <cell r="E152">
            <v>44792</v>
          </cell>
          <cell r="F152" t="str">
            <v>Hierro(como sulf.)+aci.fól.60mgFe+400mcg</v>
          </cell>
          <cell r="G152" t="str">
            <v>INSTITUTO QUIMIOTERAPICO S A</v>
          </cell>
          <cell r="H152" t="str">
            <v>20100287791</v>
          </cell>
          <cell r="I152">
            <v>24800</v>
          </cell>
          <cell r="J152">
            <v>0.13500000000000001</v>
          </cell>
          <cell r="K152">
            <v>3348</v>
          </cell>
        </row>
        <row r="153">
          <cell r="A153" t="str">
            <v>4504110802</v>
          </cell>
          <cell r="B153" t="str">
            <v>2198D02641</v>
          </cell>
          <cell r="C153">
            <v>44767</v>
          </cell>
          <cell r="D153">
            <v>44788</v>
          </cell>
          <cell r="E153">
            <v>44792</v>
          </cell>
          <cell r="F153" t="str">
            <v>Hierro(como sulf.)+aci.fól.60mgFe+400mcg</v>
          </cell>
          <cell r="G153" t="str">
            <v>INSTITUTO QUIMIOTERAPICO S A</v>
          </cell>
          <cell r="H153" t="str">
            <v>20100287791</v>
          </cell>
          <cell r="I153">
            <v>400</v>
          </cell>
          <cell r="J153">
            <v>0.13500000000000001</v>
          </cell>
          <cell r="K153">
            <v>54</v>
          </cell>
        </row>
        <row r="154">
          <cell r="A154" t="str">
            <v>4504110803</v>
          </cell>
          <cell r="B154" t="str">
            <v>2198D02641</v>
          </cell>
          <cell r="C154">
            <v>44767</v>
          </cell>
          <cell r="D154">
            <v>44788</v>
          </cell>
          <cell r="E154">
            <v>44792</v>
          </cell>
          <cell r="F154" t="str">
            <v>Hierro(como sulf.)+aci.fól.60mgFe+400mcg</v>
          </cell>
          <cell r="G154" t="str">
            <v>INSTITUTO QUIMIOTERAPICO S A</v>
          </cell>
          <cell r="H154" t="str">
            <v>20100287791</v>
          </cell>
          <cell r="I154">
            <v>5600</v>
          </cell>
          <cell r="J154">
            <v>0.13500000000000001</v>
          </cell>
          <cell r="K154">
            <v>756</v>
          </cell>
        </row>
        <row r="155">
          <cell r="A155" t="str">
            <v>4504110804</v>
          </cell>
          <cell r="B155" t="str">
            <v>2198D02641</v>
          </cell>
          <cell r="C155">
            <v>44767</v>
          </cell>
          <cell r="D155">
            <v>44788</v>
          </cell>
          <cell r="E155">
            <v>44792</v>
          </cell>
          <cell r="F155" t="str">
            <v>Hierro(como sulf.)+aci.fól.60mgFe+400mcg</v>
          </cell>
          <cell r="G155" t="str">
            <v>INSTITUTO QUIMIOTERAPICO S A</v>
          </cell>
          <cell r="H155" t="str">
            <v>20100287791</v>
          </cell>
          <cell r="I155">
            <v>4400</v>
          </cell>
          <cell r="J155">
            <v>0.13500000000000001</v>
          </cell>
          <cell r="K155">
            <v>594</v>
          </cell>
        </row>
        <row r="156">
          <cell r="A156" t="str">
            <v>4504110805</v>
          </cell>
          <cell r="B156" t="str">
            <v>2198D02641</v>
          </cell>
          <cell r="C156">
            <v>44767</v>
          </cell>
          <cell r="D156">
            <v>44788</v>
          </cell>
          <cell r="E156">
            <v>44792</v>
          </cell>
          <cell r="F156" t="str">
            <v>Hierro(como sulf.)+aci.fól.60mgFe+400mcg</v>
          </cell>
          <cell r="G156" t="str">
            <v>INSTITUTO QUIMIOTERAPICO S A</v>
          </cell>
          <cell r="H156" t="str">
            <v>20100287791</v>
          </cell>
          <cell r="I156">
            <v>2000</v>
          </cell>
          <cell r="J156">
            <v>0.13500000000000001</v>
          </cell>
          <cell r="K156">
            <v>270</v>
          </cell>
        </row>
        <row r="157">
          <cell r="A157" t="str">
            <v>4504111122</v>
          </cell>
          <cell r="B157" t="str">
            <v>2198D02641</v>
          </cell>
          <cell r="C157">
            <v>44767</v>
          </cell>
          <cell r="D157">
            <v>44788</v>
          </cell>
          <cell r="E157">
            <v>44792</v>
          </cell>
          <cell r="F157" t="str">
            <v>Lamivudina 50 mg/5 ml</v>
          </cell>
          <cell r="G157" t="str">
            <v>DISTRIBUIDORA DROGUERIA SAGITA</v>
          </cell>
          <cell r="H157" t="str">
            <v>20171586608</v>
          </cell>
          <cell r="I157">
            <v>40</v>
          </cell>
          <cell r="J157">
            <v>40</v>
          </cell>
          <cell r="K157">
            <v>1600</v>
          </cell>
        </row>
        <row r="158">
          <cell r="A158" t="str">
            <v>4504111123</v>
          </cell>
          <cell r="B158" t="str">
            <v>2198D02641</v>
          </cell>
          <cell r="C158">
            <v>44767</v>
          </cell>
          <cell r="D158">
            <v>44788</v>
          </cell>
          <cell r="E158">
            <v>44792</v>
          </cell>
          <cell r="F158" t="str">
            <v>Lamivudina 50 mg/5 ml</v>
          </cell>
          <cell r="G158" t="str">
            <v>DISTRIBUIDORA DROGUERIA SAGITA</v>
          </cell>
          <cell r="H158" t="str">
            <v>20171586608</v>
          </cell>
          <cell r="I158">
            <v>6</v>
          </cell>
          <cell r="J158">
            <v>40</v>
          </cell>
          <cell r="K158">
            <v>240</v>
          </cell>
        </row>
        <row r="159">
          <cell r="A159" t="str">
            <v>4504111124</v>
          </cell>
          <cell r="B159" t="str">
            <v>2198D02641</v>
          </cell>
          <cell r="C159">
            <v>44767</v>
          </cell>
          <cell r="D159">
            <v>44788</v>
          </cell>
          <cell r="E159">
            <v>44792</v>
          </cell>
          <cell r="F159" t="str">
            <v>Lamivudina 50 mg/5 ml</v>
          </cell>
          <cell r="G159" t="str">
            <v>DISTRIBUIDORA DROGUERIA SAGITA</v>
          </cell>
          <cell r="H159" t="str">
            <v>20171586608</v>
          </cell>
          <cell r="I159">
            <v>1</v>
          </cell>
          <cell r="J159">
            <v>40</v>
          </cell>
          <cell r="K159">
            <v>40</v>
          </cell>
        </row>
        <row r="160">
          <cell r="A160" t="str">
            <v>4504111161</v>
          </cell>
          <cell r="B160" t="str">
            <v>2198D02641</v>
          </cell>
          <cell r="C160">
            <v>44767</v>
          </cell>
          <cell r="D160">
            <v>44788</v>
          </cell>
          <cell r="E160">
            <v>44792</v>
          </cell>
          <cell r="F160" t="str">
            <v>Danazol 200 mg</v>
          </cell>
          <cell r="G160" t="str">
            <v>DISTRIBUIDORA DROGUERIA SAGITA</v>
          </cell>
          <cell r="H160" t="str">
            <v>20171586608</v>
          </cell>
          <cell r="I160">
            <v>3000</v>
          </cell>
          <cell r="J160">
            <v>5</v>
          </cell>
          <cell r="K160">
            <v>15000</v>
          </cell>
        </row>
        <row r="161">
          <cell r="A161" t="str">
            <v>4504111162</v>
          </cell>
          <cell r="B161" t="str">
            <v>2198D02641</v>
          </cell>
          <cell r="C161">
            <v>44767</v>
          </cell>
          <cell r="D161">
            <v>44788</v>
          </cell>
          <cell r="E161">
            <v>44792</v>
          </cell>
          <cell r="F161" t="str">
            <v>Danazol 200 mg</v>
          </cell>
          <cell r="G161" t="str">
            <v>DISTRIBUIDORA DROGUERIA SAGITA</v>
          </cell>
          <cell r="H161" t="str">
            <v>20171586608</v>
          </cell>
          <cell r="I161">
            <v>200</v>
          </cell>
          <cell r="J161">
            <v>5</v>
          </cell>
          <cell r="K161">
            <v>1000</v>
          </cell>
        </row>
        <row r="162">
          <cell r="A162" t="str">
            <v>4504111163</v>
          </cell>
          <cell r="B162" t="str">
            <v>2198D02641</v>
          </cell>
          <cell r="C162">
            <v>44767</v>
          </cell>
          <cell r="D162">
            <v>44788</v>
          </cell>
          <cell r="E162">
            <v>44792</v>
          </cell>
          <cell r="F162" t="str">
            <v>Danazol 200 mg</v>
          </cell>
          <cell r="G162" t="str">
            <v>DISTRIBUIDORA DROGUERIA SAGITA</v>
          </cell>
          <cell r="H162" t="str">
            <v>20171586608</v>
          </cell>
          <cell r="I162">
            <v>1500</v>
          </cell>
          <cell r="J162">
            <v>5</v>
          </cell>
          <cell r="K162">
            <v>7500</v>
          </cell>
        </row>
        <row r="163">
          <cell r="A163" t="str">
            <v>4504111164</v>
          </cell>
          <cell r="B163" t="str">
            <v>2198D02641</v>
          </cell>
          <cell r="C163">
            <v>44767</v>
          </cell>
          <cell r="D163">
            <v>44788</v>
          </cell>
          <cell r="E163">
            <v>44792</v>
          </cell>
          <cell r="F163" t="str">
            <v>Danazol 200 mg</v>
          </cell>
          <cell r="G163" t="str">
            <v>DISTRIBUIDORA DROGUERIA SAGITA</v>
          </cell>
          <cell r="H163" t="str">
            <v>20171586608</v>
          </cell>
          <cell r="I163">
            <v>400</v>
          </cell>
          <cell r="J163">
            <v>5</v>
          </cell>
          <cell r="K163">
            <v>2000</v>
          </cell>
        </row>
        <row r="164">
          <cell r="A164" t="str">
            <v>4504111165</v>
          </cell>
          <cell r="B164" t="str">
            <v>2198D02641</v>
          </cell>
          <cell r="C164">
            <v>44767</v>
          </cell>
          <cell r="D164">
            <v>44788</v>
          </cell>
          <cell r="E164">
            <v>44792</v>
          </cell>
          <cell r="F164" t="str">
            <v>Danazol 200 mg</v>
          </cell>
          <cell r="G164" t="str">
            <v>DISTRIBUIDORA DROGUERIA SAGITA</v>
          </cell>
          <cell r="H164" t="str">
            <v>20171586608</v>
          </cell>
          <cell r="I164">
            <v>2000</v>
          </cell>
          <cell r="J164">
            <v>5</v>
          </cell>
          <cell r="K164">
            <v>10000</v>
          </cell>
        </row>
        <row r="165">
          <cell r="A165" t="str">
            <v>4504111166</v>
          </cell>
          <cell r="B165" t="str">
            <v>2198D02641</v>
          </cell>
          <cell r="C165">
            <v>44767</v>
          </cell>
          <cell r="D165">
            <v>44788</v>
          </cell>
          <cell r="E165">
            <v>44792</v>
          </cell>
          <cell r="F165" t="str">
            <v>Danazol 200 mg</v>
          </cell>
          <cell r="G165" t="str">
            <v>DISTRIBUIDORA DROGUERIA SAGITA</v>
          </cell>
          <cell r="H165" t="str">
            <v>20171586608</v>
          </cell>
          <cell r="I165">
            <v>1100</v>
          </cell>
          <cell r="J165">
            <v>5</v>
          </cell>
          <cell r="K165">
            <v>5500</v>
          </cell>
        </row>
        <row r="166">
          <cell r="A166" t="str">
            <v>4504111167</v>
          </cell>
          <cell r="B166" t="str">
            <v>2198D02641</v>
          </cell>
          <cell r="C166">
            <v>44767</v>
          </cell>
          <cell r="D166">
            <v>44788</v>
          </cell>
          <cell r="E166">
            <v>44792</v>
          </cell>
          <cell r="F166" t="str">
            <v>Danazol 200 mg</v>
          </cell>
          <cell r="G166" t="str">
            <v>DISTRIBUIDORA DROGUERIA SAGITA</v>
          </cell>
          <cell r="H166" t="str">
            <v>20171586608</v>
          </cell>
          <cell r="I166">
            <v>2000</v>
          </cell>
          <cell r="J166">
            <v>5</v>
          </cell>
          <cell r="K166">
            <v>10000</v>
          </cell>
        </row>
        <row r="167">
          <cell r="A167" t="str">
            <v>4504111168</v>
          </cell>
          <cell r="B167" t="str">
            <v>2198D02641</v>
          </cell>
          <cell r="C167">
            <v>44767</v>
          </cell>
          <cell r="D167">
            <v>44788</v>
          </cell>
          <cell r="E167">
            <v>44792</v>
          </cell>
          <cell r="F167" t="str">
            <v>Danazol 200 mg</v>
          </cell>
          <cell r="G167" t="str">
            <v>DISTRIBUIDORA DROGUERIA SAGITA</v>
          </cell>
          <cell r="H167" t="str">
            <v>20171586608</v>
          </cell>
          <cell r="I167">
            <v>90</v>
          </cell>
          <cell r="J167">
            <v>5</v>
          </cell>
          <cell r="K167">
            <v>450</v>
          </cell>
        </row>
        <row r="168">
          <cell r="A168" t="str">
            <v>4504111169</v>
          </cell>
          <cell r="B168" t="str">
            <v>2198D02641</v>
          </cell>
          <cell r="C168">
            <v>44767</v>
          </cell>
          <cell r="D168">
            <v>44788</v>
          </cell>
          <cell r="E168">
            <v>44792</v>
          </cell>
          <cell r="F168" t="str">
            <v>Danazol 200 mg</v>
          </cell>
          <cell r="G168" t="str">
            <v>DISTRIBUIDORA DROGUERIA SAGITA</v>
          </cell>
          <cell r="H168" t="str">
            <v>20171586608</v>
          </cell>
          <cell r="I168">
            <v>300</v>
          </cell>
          <cell r="J168">
            <v>5</v>
          </cell>
          <cell r="K168">
            <v>1500</v>
          </cell>
        </row>
        <row r="169">
          <cell r="A169" t="str">
            <v>4504111170</v>
          </cell>
          <cell r="B169" t="str">
            <v>2198D02641</v>
          </cell>
          <cell r="C169">
            <v>44767</v>
          </cell>
          <cell r="D169">
            <v>44788</v>
          </cell>
          <cell r="E169">
            <v>44792</v>
          </cell>
          <cell r="F169" t="str">
            <v>Danazol 200 mg</v>
          </cell>
          <cell r="G169" t="str">
            <v>DISTRIBUIDORA DROGUERIA SAGITA</v>
          </cell>
          <cell r="H169" t="str">
            <v>20171586608</v>
          </cell>
          <cell r="I169">
            <v>6000</v>
          </cell>
          <cell r="J169">
            <v>5</v>
          </cell>
          <cell r="K169">
            <v>30000</v>
          </cell>
        </row>
        <row r="170">
          <cell r="A170" t="str">
            <v>4504111171</v>
          </cell>
          <cell r="B170" t="str">
            <v>2198D02641</v>
          </cell>
          <cell r="C170">
            <v>44767</v>
          </cell>
          <cell r="D170">
            <v>44788</v>
          </cell>
          <cell r="E170">
            <v>44792</v>
          </cell>
          <cell r="F170" t="str">
            <v>Danazol 200 mg</v>
          </cell>
          <cell r="G170" t="str">
            <v>DISTRIBUIDORA DROGUERIA SAGITA</v>
          </cell>
          <cell r="H170" t="str">
            <v>20171586608</v>
          </cell>
          <cell r="I170">
            <v>600</v>
          </cell>
          <cell r="J170">
            <v>5</v>
          </cell>
          <cell r="K170">
            <v>3000</v>
          </cell>
        </row>
        <row r="171">
          <cell r="A171" t="str">
            <v>4504111172</v>
          </cell>
          <cell r="B171" t="str">
            <v>2198D02641</v>
          </cell>
          <cell r="C171">
            <v>44767</v>
          </cell>
          <cell r="D171">
            <v>44788</v>
          </cell>
          <cell r="E171">
            <v>44792</v>
          </cell>
          <cell r="F171" t="str">
            <v>Danazol 200 mg</v>
          </cell>
          <cell r="G171" t="str">
            <v>DISTRIBUIDORA DROGUERIA SAGITA</v>
          </cell>
          <cell r="H171" t="str">
            <v>20171586608</v>
          </cell>
          <cell r="I171">
            <v>400</v>
          </cell>
          <cell r="J171">
            <v>5</v>
          </cell>
          <cell r="K171">
            <v>2000</v>
          </cell>
        </row>
        <row r="172">
          <cell r="A172" t="str">
            <v>4504111173</v>
          </cell>
          <cell r="B172" t="str">
            <v>2198D02641</v>
          </cell>
          <cell r="C172">
            <v>44767</v>
          </cell>
          <cell r="D172">
            <v>44788</v>
          </cell>
          <cell r="E172">
            <v>44792</v>
          </cell>
          <cell r="F172" t="str">
            <v>Danazol 200 mg</v>
          </cell>
          <cell r="G172" t="str">
            <v>DISTRIBUIDORA DROGUERIA SAGITA</v>
          </cell>
          <cell r="H172" t="str">
            <v>20171586608</v>
          </cell>
          <cell r="I172">
            <v>200</v>
          </cell>
          <cell r="J172">
            <v>5</v>
          </cell>
          <cell r="K172">
            <v>1000</v>
          </cell>
        </row>
        <row r="173">
          <cell r="A173" t="str">
            <v>4504111174</v>
          </cell>
          <cell r="B173" t="str">
            <v>2198D02641</v>
          </cell>
          <cell r="C173">
            <v>44767</v>
          </cell>
          <cell r="D173">
            <v>44788</v>
          </cell>
          <cell r="E173">
            <v>44792</v>
          </cell>
          <cell r="F173" t="str">
            <v>Danazol 200 mg</v>
          </cell>
          <cell r="G173" t="str">
            <v>DISTRIBUIDORA DROGUERIA SAGITA</v>
          </cell>
          <cell r="H173" t="str">
            <v>20171586608</v>
          </cell>
          <cell r="I173">
            <v>100</v>
          </cell>
          <cell r="J173">
            <v>5</v>
          </cell>
          <cell r="K173">
            <v>500</v>
          </cell>
        </row>
        <row r="174">
          <cell r="A174" t="str">
            <v>4504111256</v>
          </cell>
          <cell r="B174" t="str">
            <v>2198D02641</v>
          </cell>
          <cell r="C174">
            <v>44767</v>
          </cell>
          <cell r="D174">
            <v>44788</v>
          </cell>
          <cell r="E174">
            <v>44792</v>
          </cell>
          <cell r="F174" t="str">
            <v>Valproato sodico 200 mg/mL sol.oral x105</v>
          </cell>
          <cell r="G174" t="str">
            <v>DISTRIBUIDORA DROGUERIA SAGITA</v>
          </cell>
          <cell r="H174" t="str">
            <v>20171586608</v>
          </cell>
          <cell r="I174">
            <v>170</v>
          </cell>
          <cell r="J174">
            <v>45</v>
          </cell>
          <cell r="K174">
            <v>7650</v>
          </cell>
        </row>
        <row r="175">
          <cell r="A175" t="str">
            <v>4504111257</v>
          </cell>
          <cell r="B175" t="str">
            <v>2198D02641</v>
          </cell>
          <cell r="C175">
            <v>44767</v>
          </cell>
          <cell r="D175">
            <v>44788</v>
          </cell>
          <cell r="E175">
            <v>44792</v>
          </cell>
          <cell r="F175" t="str">
            <v>Valproato sodico 200 mg/mL sol.oral x105</v>
          </cell>
          <cell r="G175" t="str">
            <v>DISTRIBUIDORA DROGUERIA SAGITA</v>
          </cell>
          <cell r="H175" t="str">
            <v>20171586608</v>
          </cell>
          <cell r="I175">
            <v>156</v>
          </cell>
          <cell r="J175">
            <v>45</v>
          </cell>
          <cell r="K175">
            <v>7020</v>
          </cell>
        </row>
        <row r="176">
          <cell r="A176" t="str">
            <v>4504111258</v>
          </cell>
          <cell r="B176" t="str">
            <v>2198D02641</v>
          </cell>
          <cell r="C176">
            <v>44767</v>
          </cell>
          <cell r="D176">
            <v>44788</v>
          </cell>
          <cell r="E176">
            <v>44792</v>
          </cell>
          <cell r="F176" t="str">
            <v>Valproato sodico 200 mg/mL sol.oral x105</v>
          </cell>
          <cell r="G176" t="str">
            <v>DISTRIBUIDORA DROGUERIA SAGITA</v>
          </cell>
          <cell r="H176" t="str">
            <v>20171586608</v>
          </cell>
          <cell r="I176">
            <v>320</v>
          </cell>
          <cell r="J176">
            <v>45</v>
          </cell>
          <cell r="K176">
            <v>14400</v>
          </cell>
        </row>
        <row r="177">
          <cell r="A177" t="str">
            <v>4504111259</v>
          </cell>
          <cell r="B177" t="str">
            <v>2198D02641</v>
          </cell>
          <cell r="C177">
            <v>44767</v>
          </cell>
          <cell r="D177">
            <v>44788</v>
          </cell>
          <cell r="E177">
            <v>44792</v>
          </cell>
          <cell r="F177" t="str">
            <v>Valproato sodico 200 mg/mL sol.oral x105</v>
          </cell>
          <cell r="G177" t="str">
            <v>DISTRIBUIDORA DROGUERIA SAGITA</v>
          </cell>
          <cell r="H177" t="str">
            <v>20171586608</v>
          </cell>
          <cell r="I177">
            <v>500</v>
          </cell>
          <cell r="J177">
            <v>45</v>
          </cell>
          <cell r="K177">
            <v>22500</v>
          </cell>
        </row>
        <row r="178">
          <cell r="A178" t="str">
            <v>4504111260</v>
          </cell>
          <cell r="B178" t="str">
            <v>2198D02641</v>
          </cell>
          <cell r="C178">
            <v>44767</v>
          </cell>
          <cell r="D178">
            <v>44788</v>
          </cell>
          <cell r="E178">
            <v>44792</v>
          </cell>
          <cell r="F178" t="str">
            <v>Valproato sodico 200 mg/mL sol.oral x105</v>
          </cell>
          <cell r="G178" t="str">
            <v>DISTRIBUIDORA DROGUERIA SAGITA</v>
          </cell>
          <cell r="H178" t="str">
            <v>20171586608</v>
          </cell>
          <cell r="I178">
            <v>54</v>
          </cell>
          <cell r="J178">
            <v>45</v>
          </cell>
          <cell r="K178">
            <v>2430</v>
          </cell>
        </row>
        <row r="179">
          <cell r="A179" t="str">
            <v>4504111261</v>
          </cell>
          <cell r="B179" t="str">
            <v>2198D02641</v>
          </cell>
          <cell r="C179">
            <v>44767</v>
          </cell>
          <cell r="D179">
            <v>44788</v>
          </cell>
          <cell r="E179">
            <v>44792</v>
          </cell>
          <cell r="F179" t="str">
            <v>Valproato sodico 200 mg/mL sol.oral x105</v>
          </cell>
          <cell r="G179" t="str">
            <v>DISTRIBUIDORA DROGUERIA SAGITA</v>
          </cell>
          <cell r="H179" t="str">
            <v>20171586608</v>
          </cell>
          <cell r="I179">
            <v>110</v>
          </cell>
          <cell r="J179">
            <v>45</v>
          </cell>
          <cell r="K179">
            <v>4950</v>
          </cell>
        </row>
        <row r="180">
          <cell r="A180" t="str">
            <v>4504111262</v>
          </cell>
          <cell r="B180" t="str">
            <v>2198D02641</v>
          </cell>
          <cell r="C180">
            <v>44767</v>
          </cell>
          <cell r="D180">
            <v>44788</v>
          </cell>
          <cell r="E180">
            <v>44792</v>
          </cell>
          <cell r="F180" t="str">
            <v>Valproato sodico 200 mg/mL sol.oral x105</v>
          </cell>
          <cell r="G180" t="str">
            <v>DISTRIBUIDORA DROGUERIA SAGITA</v>
          </cell>
          <cell r="H180" t="str">
            <v>20171586608</v>
          </cell>
          <cell r="I180">
            <v>190</v>
          </cell>
          <cell r="J180">
            <v>45</v>
          </cell>
          <cell r="K180">
            <v>8550</v>
          </cell>
        </row>
        <row r="181">
          <cell r="A181" t="str">
            <v>4504111263</v>
          </cell>
          <cell r="B181" t="str">
            <v>2198D02641</v>
          </cell>
          <cell r="C181">
            <v>44767</v>
          </cell>
          <cell r="D181">
            <v>44788</v>
          </cell>
          <cell r="E181">
            <v>44792</v>
          </cell>
          <cell r="F181" t="str">
            <v>Valproato sodico 200 mg/mL sol.oral x105</v>
          </cell>
          <cell r="G181" t="str">
            <v>DISTRIBUIDORA DROGUERIA SAGITA</v>
          </cell>
          <cell r="H181" t="str">
            <v>20171586608</v>
          </cell>
          <cell r="I181">
            <v>20</v>
          </cell>
          <cell r="J181">
            <v>45</v>
          </cell>
          <cell r="K181">
            <v>900</v>
          </cell>
        </row>
        <row r="182">
          <cell r="A182" t="str">
            <v>4504111264</v>
          </cell>
          <cell r="B182" t="str">
            <v>2198D02641</v>
          </cell>
          <cell r="C182">
            <v>44767</v>
          </cell>
          <cell r="D182">
            <v>44788</v>
          </cell>
          <cell r="E182">
            <v>44792</v>
          </cell>
          <cell r="F182" t="str">
            <v>Valproato sodico 200 mg/mL sol.oral x105</v>
          </cell>
          <cell r="G182" t="str">
            <v>DISTRIBUIDORA DROGUERIA SAGITA</v>
          </cell>
          <cell r="H182" t="str">
            <v>20171586608</v>
          </cell>
          <cell r="I182">
            <v>285</v>
          </cell>
          <cell r="J182">
            <v>45</v>
          </cell>
          <cell r="K182">
            <v>12825</v>
          </cell>
        </row>
        <row r="183">
          <cell r="A183" t="str">
            <v>4504111265</v>
          </cell>
          <cell r="B183" t="str">
            <v>2198D02641</v>
          </cell>
          <cell r="C183">
            <v>44767</v>
          </cell>
          <cell r="D183">
            <v>44788</v>
          </cell>
          <cell r="E183">
            <v>44792</v>
          </cell>
          <cell r="F183" t="str">
            <v>Valproato sodico 200 mg/mL sol.oral x105</v>
          </cell>
          <cell r="G183" t="str">
            <v>DISTRIBUIDORA DROGUERIA SAGITA</v>
          </cell>
          <cell r="H183" t="str">
            <v>20171586608</v>
          </cell>
          <cell r="I183">
            <v>65</v>
          </cell>
          <cell r="J183">
            <v>45</v>
          </cell>
          <cell r="K183">
            <v>2925</v>
          </cell>
        </row>
        <row r="184">
          <cell r="A184" t="str">
            <v>4504111266</v>
          </cell>
          <cell r="B184" t="str">
            <v>2198D02641</v>
          </cell>
          <cell r="C184">
            <v>44767</v>
          </cell>
          <cell r="D184">
            <v>44788</v>
          </cell>
          <cell r="E184">
            <v>44792</v>
          </cell>
          <cell r="F184" t="str">
            <v>Valproato sodico 200 mg/mL sol.oral x105</v>
          </cell>
          <cell r="G184" t="str">
            <v>DISTRIBUIDORA DROGUERIA SAGITA</v>
          </cell>
          <cell r="H184" t="str">
            <v>20171586608</v>
          </cell>
          <cell r="I184">
            <v>287</v>
          </cell>
          <cell r="J184">
            <v>45</v>
          </cell>
          <cell r="K184">
            <v>12915</v>
          </cell>
        </row>
        <row r="185">
          <cell r="A185" t="str">
            <v>4504111267</v>
          </cell>
          <cell r="B185" t="str">
            <v>2198D02641</v>
          </cell>
          <cell r="C185">
            <v>44767</v>
          </cell>
          <cell r="D185">
            <v>44788</v>
          </cell>
          <cell r="E185">
            <v>44792</v>
          </cell>
          <cell r="F185" t="str">
            <v>Valproato sodico 200 mg/mL sol.oral x105</v>
          </cell>
          <cell r="G185" t="str">
            <v>DISTRIBUIDORA DROGUERIA SAGITA</v>
          </cell>
          <cell r="H185" t="str">
            <v>20171586608</v>
          </cell>
          <cell r="I185">
            <v>10</v>
          </cell>
          <cell r="J185">
            <v>45</v>
          </cell>
          <cell r="K185">
            <v>450</v>
          </cell>
        </row>
        <row r="186">
          <cell r="A186" t="str">
            <v>4504111268</v>
          </cell>
          <cell r="B186" t="str">
            <v>2198D02641</v>
          </cell>
          <cell r="C186">
            <v>44767</v>
          </cell>
          <cell r="D186">
            <v>44788</v>
          </cell>
          <cell r="E186">
            <v>44792</v>
          </cell>
          <cell r="F186" t="str">
            <v>Valproato sodico 200 mg/mL sol.oral x105</v>
          </cell>
          <cell r="G186" t="str">
            <v>DISTRIBUIDORA DROGUERIA SAGITA</v>
          </cell>
          <cell r="H186" t="str">
            <v>20171586608</v>
          </cell>
          <cell r="I186">
            <v>149</v>
          </cell>
          <cell r="J186">
            <v>45</v>
          </cell>
          <cell r="K186">
            <v>6705</v>
          </cell>
        </row>
        <row r="187">
          <cell r="A187" t="str">
            <v>4504111269</v>
          </cell>
          <cell r="B187" t="str">
            <v>2198D02641</v>
          </cell>
          <cell r="C187">
            <v>44767</v>
          </cell>
          <cell r="D187">
            <v>44788</v>
          </cell>
          <cell r="E187">
            <v>44792</v>
          </cell>
          <cell r="F187" t="str">
            <v>Valproato sodico 200 mg/mL sol.oral x105</v>
          </cell>
          <cell r="G187" t="str">
            <v>DISTRIBUIDORA DROGUERIA SAGITA</v>
          </cell>
          <cell r="H187" t="str">
            <v>20171586608</v>
          </cell>
          <cell r="I187">
            <v>120</v>
          </cell>
          <cell r="J187">
            <v>45</v>
          </cell>
          <cell r="K187">
            <v>5400</v>
          </cell>
        </row>
        <row r="188">
          <cell r="A188" t="str">
            <v>4504111270</v>
          </cell>
          <cell r="B188" t="str">
            <v>2198D02641</v>
          </cell>
          <cell r="C188">
            <v>44767</v>
          </cell>
          <cell r="D188">
            <v>44788</v>
          </cell>
          <cell r="E188">
            <v>44792</v>
          </cell>
          <cell r="F188" t="str">
            <v>Valproato sodico 200 mg/mL sol.oral x105</v>
          </cell>
          <cell r="G188" t="str">
            <v>DISTRIBUIDORA DROGUERIA SAGITA</v>
          </cell>
          <cell r="H188" t="str">
            <v>20171586608</v>
          </cell>
          <cell r="I188">
            <v>21</v>
          </cell>
          <cell r="J188">
            <v>45</v>
          </cell>
          <cell r="K188">
            <v>945</v>
          </cell>
        </row>
        <row r="189">
          <cell r="A189" t="str">
            <v>4504111271</v>
          </cell>
          <cell r="B189" t="str">
            <v>2198D02641</v>
          </cell>
          <cell r="C189">
            <v>44767</v>
          </cell>
          <cell r="D189">
            <v>44788</v>
          </cell>
          <cell r="E189">
            <v>44792</v>
          </cell>
          <cell r="F189" t="str">
            <v>Valproato sodico 200 mg/mL sol.oral x105</v>
          </cell>
          <cell r="G189" t="str">
            <v>DISTRIBUIDORA DROGUERIA SAGITA</v>
          </cell>
          <cell r="H189" t="str">
            <v>20171586608</v>
          </cell>
          <cell r="I189">
            <v>33</v>
          </cell>
          <cell r="J189">
            <v>45</v>
          </cell>
          <cell r="K189">
            <v>1485</v>
          </cell>
        </row>
        <row r="190">
          <cell r="A190" t="str">
            <v>4504111272</v>
          </cell>
          <cell r="B190" t="str">
            <v>2198D02641</v>
          </cell>
          <cell r="C190">
            <v>44767</v>
          </cell>
          <cell r="D190">
            <v>44788</v>
          </cell>
          <cell r="E190">
            <v>44792</v>
          </cell>
          <cell r="F190" t="str">
            <v>Valproato sodico 200 mg/mL sol.oral x105</v>
          </cell>
          <cell r="G190" t="str">
            <v>DISTRIBUIDORA DROGUERIA SAGITA</v>
          </cell>
          <cell r="H190" t="str">
            <v>20171586608</v>
          </cell>
          <cell r="I190">
            <v>8</v>
          </cell>
          <cell r="J190">
            <v>45</v>
          </cell>
          <cell r="K190">
            <v>360</v>
          </cell>
        </row>
        <row r="191">
          <cell r="A191" t="str">
            <v>4504111273</v>
          </cell>
          <cell r="B191" t="str">
            <v>2198D02641</v>
          </cell>
          <cell r="C191">
            <v>44767</v>
          </cell>
          <cell r="D191">
            <v>44788</v>
          </cell>
          <cell r="E191">
            <v>44792</v>
          </cell>
          <cell r="F191" t="str">
            <v>Valproato sodico 200 mg/mL sol.oral x105</v>
          </cell>
          <cell r="G191" t="str">
            <v>DISTRIBUIDORA DROGUERIA SAGITA</v>
          </cell>
          <cell r="H191" t="str">
            <v>20171586608</v>
          </cell>
          <cell r="I191">
            <v>40</v>
          </cell>
          <cell r="J191">
            <v>45</v>
          </cell>
          <cell r="K191">
            <v>1800</v>
          </cell>
        </row>
        <row r="192">
          <cell r="A192" t="str">
            <v>4504111274</v>
          </cell>
          <cell r="B192" t="str">
            <v>2198D02641</v>
          </cell>
          <cell r="C192">
            <v>44767</v>
          </cell>
          <cell r="D192">
            <v>44788</v>
          </cell>
          <cell r="E192">
            <v>44792</v>
          </cell>
          <cell r="F192" t="str">
            <v>Valproato sodico 200 mg/mL sol.oral x105</v>
          </cell>
          <cell r="G192" t="str">
            <v>DISTRIBUIDORA DROGUERIA SAGITA</v>
          </cell>
          <cell r="H192" t="str">
            <v>20171586608</v>
          </cell>
          <cell r="I192">
            <v>20</v>
          </cell>
          <cell r="J192">
            <v>45</v>
          </cell>
          <cell r="K192">
            <v>900</v>
          </cell>
        </row>
        <row r="193">
          <cell r="A193" t="str">
            <v>4504111275</v>
          </cell>
          <cell r="B193" t="str">
            <v>2198D02641</v>
          </cell>
          <cell r="C193">
            <v>44767</v>
          </cell>
          <cell r="D193">
            <v>44788</v>
          </cell>
          <cell r="E193">
            <v>44792</v>
          </cell>
          <cell r="F193" t="str">
            <v>Valproato sodico 200 mg/mL sol.oral x105</v>
          </cell>
          <cell r="G193" t="str">
            <v>DISTRIBUIDORA DROGUERIA SAGITA</v>
          </cell>
          <cell r="H193" t="str">
            <v>20171586608</v>
          </cell>
          <cell r="I193">
            <v>28</v>
          </cell>
          <cell r="J193">
            <v>45</v>
          </cell>
          <cell r="K193">
            <v>1260</v>
          </cell>
        </row>
        <row r="194">
          <cell r="A194" t="str">
            <v>4504111276</v>
          </cell>
          <cell r="B194" t="str">
            <v>2198D02641</v>
          </cell>
          <cell r="C194">
            <v>44767</v>
          </cell>
          <cell r="D194">
            <v>44788</v>
          </cell>
          <cell r="E194">
            <v>44792</v>
          </cell>
          <cell r="F194" t="str">
            <v>Valproato sodico 200 mg/mL sol.oral x105</v>
          </cell>
          <cell r="G194" t="str">
            <v>DISTRIBUIDORA DROGUERIA SAGITA</v>
          </cell>
          <cell r="H194" t="str">
            <v>20171586608</v>
          </cell>
          <cell r="I194">
            <v>25</v>
          </cell>
          <cell r="J194">
            <v>45</v>
          </cell>
          <cell r="K194">
            <v>1125</v>
          </cell>
        </row>
        <row r="195">
          <cell r="A195" t="str">
            <v>4504111277</v>
          </cell>
          <cell r="B195" t="str">
            <v>2198D02641</v>
          </cell>
          <cell r="C195">
            <v>44767</v>
          </cell>
          <cell r="D195">
            <v>44788</v>
          </cell>
          <cell r="E195">
            <v>44792</v>
          </cell>
          <cell r="F195" t="str">
            <v>Valproato sodico 200 mg/mL sol.oral x105</v>
          </cell>
          <cell r="G195" t="str">
            <v>DISTRIBUIDORA DROGUERIA SAGITA</v>
          </cell>
          <cell r="H195" t="str">
            <v>20171586608</v>
          </cell>
          <cell r="I195">
            <v>322</v>
          </cell>
          <cell r="J195">
            <v>45</v>
          </cell>
          <cell r="K195">
            <v>14490</v>
          </cell>
        </row>
        <row r="196">
          <cell r="A196" t="str">
            <v>4504111280</v>
          </cell>
          <cell r="B196" t="str">
            <v>2198D02641</v>
          </cell>
          <cell r="C196">
            <v>44767</v>
          </cell>
          <cell r="D196">
            <v>44788</v>
          </cell>
          <cell r="E196">
            <v>44792</v>
          </cell>
          <cell r="F196" t="str">
            <v>Periciazina 40 mg/ml (1mg/gota) x 30ml</v>
          </cell>
          <cell r="G196" t="str">
            <v>DISTRIBUIDORA DROGUERIA SAGITA</v>
          </cell>
          <cell r="H196" t="str">
            <v>20171586608</v>
          </cell>
          <cell r="I196">
            <v>50</v>
          </cell>
          <cell r="J196">
            <v>58</v>
          </cell>
          <cell r="K196">
            <v>2900</v>
          </cell>
        </row>
        <row r="197">
          <cell r="A197" t="str">
            <v>4504111281</v>
          </cell>
          <cell r="B197" t="str">
            <v>2198D02641</v>
          </cell>
          <cell r="C197">
            <v>44767</v>
          </cell>
          <cell r="D197">
            <v>44788</v>
          </cell>
          <cell r="E197">
            <v>44792</v>
          </cell>
          <cell r="F197" t="str">
            <v>Periciazina 40 mg/ml (1mg/gota) x 30ml</v>
          </cell>
          <cell r="G197" t="str">
            <v>DISTRIBUIDORA DROGUERIA SAGITA</v>
          </cell>
          <cell r="H197" t="str">
            <v>20171586608</v>
          </cell>
          <cell r="I197">
            <v>50</v>
          </cell>
          <cell r="J197">
            <v>58</v>
          </cell>
          <cell r="K197">
            <v>2900</v>
          </cell>
        </row>
        <row r="198">
          <cell r="A198" t="str">
            <v>4504111282</v>
          </cell>
          <cell r="B198" t="str">
            <v>2198D02641</v>
          </cell>
          <cell r="C198">
            <v>44767</v>
          </cell>
          <cell r="D198">
            <v>44788</v>
          </cell>
          <cell r="E198">
            <v>44792</v>
          </cell>
          <cell r="F198" t="str">
            <v>Periciazina 40 mg/ml (1mg/gota) x 30ml</v>
          </cell>
          <cell r="G198" t="str">
            <v>DISTRIBUIDORA DROGUERIA SAGITA</v>
          </cell>
          <cell r="H198" t="str">
            <v>20171586608</v>
          </cell>
          <cell r="I198">
            <v>20</v>
          </cell>
          <cell r="J198">
            <v>58</v>
          </cell>
          <cell r="K198">
            <v>1160</v>
          </cell>
        </row>
        <row r="199">
          <cell r="A199" t="str">
            <v>4504111283</v>
          </cell>
          <cell r="B199" t="str">
            <v>2198D02641</v>
          </cell>
          <cell r="C199">
            <v>44767</v>
          </cell>
          <cell r="D199">
            <v>44788</v>
          </cell>
          <cell r="E199">
            <v>44792</v>
          </cell>
          <cell r="F199" t="str">
            <v>Periciazina 40 mg/ml (1mg/gota) x 30ml</v>
          </cell>
          <cell r="G199" t="str">
            <v>DISTRIBUIDORA DROGUERIA SAGITA</v>
          </cell>
          <cell r="H199" t="str">
            <v>20171586608</v>
          </cell>
          <cell r="I199">
            <v>200</v>
          </cell>
          <cell r="J199">
            <v>58</v>
          </cell>
          <cell r="K199">
            <v>11600</v>
          </cell>
        </row>
        <row r="200">
          <cell r="A200" t="str">
            <v>4504111284</v>
          </cell>
          <cell r="B200" t="str">
            <v>2198D02641</v>
          </cell>
          <cell r="C200">
            <v>44767</v>
          </cell>
          <cell r="D200">
            <v>44788</v>
          </cell>
          <cell r="E200">
            <v>44792</v>
          </cell>
          <cell r="F200" t="str">
            <v>Periciazina 40 mg/ml (1mg/gota) x 30ml</v>
          </cell>
          <cell r="G200" t="str">
            <v>DISTRIBUIDORA DROGUERIA SAGITA</v>
          </cell>
          <cell r="H200" t="str">
            <v>20171586608</v>
          </cell>
          <cell r="I200">
            <v>20</v>
          </cell>
          <cell r="J200">
            <v>58</v>
          </cell>
          <cell r="K200">
            <v>1160</v>
          </cell>
        </row>
        <row r="201">
          <cell r="A201" t="str">
            <v>4504111285</v>
          </cell>
          <cell r="B201" t="str">
            <v>2198D02641</v>
          </cell>
          <cell r="C201">
            <v>44767</v>
          </cell>
          <cell r="D201">
            <v>44788</v>
          </cell>
          <cell r="E201">
            <v>44792</v>
          </cell>
          <cell r="F201" t="str">
            <v>Periciazina 40 mg/ml (1mg/gota) x 30ml</v>
          </cell>
          <cell r="G201" t="str">
            <v>DISTRIBUIDORA DROGUERIA SAGITA</v>
          </cell>
          <cell r="H201" t="str">
            <v>20171586608</v>
          </cell>
          <cell r="I201">
            <v>42</v>
          </cell>
          <cell r="J201">
            <v>58</v>
          </cell>
          <cell r="K201">
            <v>2436</v>
          </cell>
        </row>
        <row r="202">
          <cell r="A202" t="str">
            <v>4504111286</v>
          </cell>
          <cell r="B202" t="str">
            <v>2198D02641</v>
          </cell>
          <cell r="C202">
            <v>44767</v>
          </cell>
          <cell r="D202">
            <v>44788</v>
          </cell>
          <cell r="E202">
            <v>44792</v>
          </cell>
          <cell r="F202" t="str">
            <v>Periciazina 40 mg/ml (1mg/gota) x 30ml</v>
          </cell>
          <cell r="G202" t="str">
            <v>DISTRIBUIDORA DROGUERIA SAGITA</v>
          </cell>
          <cell r="H202" t="str">
            <v>20171586608</v>
          </cell>
          <cell r="I202">
            <v>20</v>
          </cell>
          <cell r="J202">
            <v>58</v>
          </cell>
          <cell r="K202">
            <v>1160</v>
          </cell>
        </row>
        <row r="203">
          <cell r="A203" t="str">
            <v>4504111287</v>
          </cell>
          <cell r="B203" t="str">
            <v>2198D02641</v>
          </cell>
          <cell r="C203">
            <v>44767</v>
          </cell>
          <cell r="D203">
            <v>44788</v>
          </cell>
          <cell r="E203">
            <v>44792</v>
          </cell>
          <cell r="F203" t="str">
            <v>Periciazina 40 mg/ml (1mg/gota) x 30ml</v>
          </cell>
          <cell r="G203" t="str">
            <v>DISTRIBUIDORA DROGUERIA SAGITA</v>
          </cell>
          <cell r="H203" t="str">
            <v>20171586608</v>
          </cell>
          <cell r="I203">
            <v>5</v>
          </cell>
          <cell r="J203">
            <v>58</v>
          </cell>
          <cell r="K203">
            <v>290</v>
          </cell>
        </row>
        <row r="204">
          <cell r="A204" t="str">
            <v>4504111288</v>
          </cell>
          <cell r="B204" t="str">
            <v>2198D02641</v>
          </cell>
          <cell r="C204">
            <v>44767</v>
          </cell>
          <cell r="D204">
            <v>44788</v>
          </cell>
          <cell r="E204">
            <v>44792</v>
          </cell>
          <cell r="F204" t="str">
            <v>Periciazina 40 mg/ml (1mg/gota) x 30ml</v>
          </cell>
          <cell r="G204" t="str">
            <v>DISTRIBUIDORA DROGUERIA SAGITA</v>
          </cell>
          <cell r="H204" t="str">
            <v>20171586608</v>
          </cell>
          <cell r="I204">
            <v>8</v>
          </cell>
          <cell r="J204">
            <v>58</v>
          </cell>
          <cell r="K204">
            <v>464</v>
          </cell>
        </row>
        <row r="205">
          <cell r="A205" t="str">
            <v>4504111289</v>
          </cell>
          <cell r="B205" t="str">
            <v>2198D02641</v>
          </cell>
          <cell r="C205">
            <v>44767</v>
          </cell>
          <cell r="D205">
            <v>44788</v>
          </cell>
          <cell r="E205">
            <v>44792</v>
          </cell>
          <cell r="F205" t="str">
            <v>Periciazina 40 mg/ml (1mg/gota) x 30ml</v>
          </cell>
          <cell r="G205" t="str">
            <v>DISTRIBUIDORA DROGUERIA SAGITA</v>
          </cell>
          <cell r="H205" t="str">
            <v>20171586608</v>
          </cell>
          <cell r="I205">
            <v>15</v>
          </cell>
          <cell r="J205">
            <v>58</v>
          </cell>
          <cell r="K205">
            <v>870</v>
          </cell>
        </row>
        <row r="206">
          <cell r="A206" t="str">
            <v>4504111290</v>
          </cell>
          <cell r="B206" t="str">
            <v>2198D02641</v>
          </cell>
          <cell r="C206">
            <v>44767</v>
          </cell>
          <cell r="D206">
            <v>44788</v>
          </cell>
          <cell r="E206">
            <v>44792</v>
          </cell>
          <cell r="F206" t="str">
            <v>Periciazina 40 mg/ml (1mg/gota) x 30ml</v>
          </cell>
          <cell r="G206" t="str">
            <v>DISTRIBUIDORA DROGUERIA SAGITA</v>
          </cell>
          <cell r="H206" t="str">
            <v>20171586608</v>
          </cell>
          <cell r="I206">
            <v>2</v>
          </cell>
          <cell r="J206">
            <v>58</v>
          </cell>
          <cell r="K206">
            <v>116</v>
          </cell>
        </row>
        <row r="207">
          <cell r="A207" t="str">
            <v>4504111889</v>
          </cell>
          <cell r="B207" t="str">
            <v>2298D00011</v>
          </cell>
          <cell r="C207">
            <v>44767</v>
          </cell>
          <cell r="D207">
            <v>44788</v>
          </cell>
          <cell r="E207">
            <v>44792</v>
          </cell>
          <cell r="F207" t="str">
            <v>Aminofilina 25 mg/ml x 10 ml</v>
          </cell>
          <cell r="G207" t="str">
            <v>MEDIFARMA S.A.</v>
          </cell>
          <cell r="H207" t="str">
            <v>20100018625</v>
          </cell>
          <cell r="I207">
            <v>300</v>
          </cell>
          <cell r="J207">
            <v>3.5</v>
          </cell>
          <cell r="K207">
            <v>1050</v>
          </cell>
        </row>
        <row r="208">
          <cell r="A208" t="str">
            <v>4504111890</v>
          </cell>
          <cell r="B208" t="str">
            <v>2298D00011</v>
          </cell>
          <cell r="C208">
            <v>44767</v>
          </cell>
          <cell r="D208">
            <v>44788</v>
          </cell>
          <cell r="E208">
            <v>44792</v>
          </cell>
          <cell r="F208" t="str">
            <v>Aminofilina 25 mg/ml x 10 ml</v>
          </cell>
          <cell r="G208" t="str">
            <v>MEDIFARMA S.A.</v>
          </cell>
          <cell r="H208" t="str">
            <v>20100018625</v>
          </cell>
          <cell r="I208">
            <v>25</v>
          </cell>
          <cell r="J208">
            <v>3.5</v>
          </cell>
          <cell r="K208">
            <v>87.5</v>
          </cell>
        </row>
        <row r="209">
          <cell r="A209" t="str">
            <v>4504111891</v>
          </cell>
          <cell r="B209" t="str">
            <v>2298D00011</v>
          </cell>
          <cell r="C209">
            <v>44767</v>
          </cell>
          <cell r="D209">
            <v>44788</v>
          </cell>
          <cell r="E209">
            <v>44792</v>
          </cell>
          <cell r="F209" t="str">
            <v>Aminofilina 25 mg/ml x 10 ml</v>
          </cell>
          <cell r="G209" t="str">
            <v>MEDIFARMA S.A.</v>
          </cell>
          <cell r="H209" t="str">
            <v>20100018625</v>
          </cell>
          <cell r="I209">
            <v>50</v>
          </cell>
          <cell r="J209">
            <v>3.5</v>
          </cell>
          <cell r="K209">
            <v>175</v>
          </cell>
        </row>
        <row r="210">
          <cell r="A210" t="str">
            <v>4504111892</v>
          </cell>
          <cell r="B210" t="str">
            <v>2298D00011</v>
          </cell>
          <cell r="C210">
            <v>44767</v>
          </cell>
          <cell r="D210">
            <v>44788</v>
          </cell>
          <cell r="E210">
            <v>44792</v>
          </cell>
          <cell r="F210" t="str">
            <v>Aminofilina 25 mg/ml x 10 ml</v>
          </cell>
          <cell r="G210" t="str">
            <v>MEDIFARMA S.A.</v>
          </cell>
          <cell r="H210" t="str">
            <v>20100018625</v>
          </cell>
          <cell r="I210">
            <v>150</v>
          </cell>
          <cell r="J210">
            <v>3.5</v>
          </cell>
          <cell r="K210">
            <v>525</v>
          </cell>
        </row>
        <row r="211">
          <cell r="A211" t="str">
            <v>4504111893</v>
          </cell>
          <cell r="B211" t="str">
            <v>2298D00011</v>
          </cell>
          <cell r="C211">
            <v>44767</v>
          </cell>
          <cell r="D211">
            <v>44788</v>
          </cell>
          <cell r="E211">
            <v>44792</v>
          </cell>
          <cell r="F211" t="str">
            <v>Aminofilina 25 mg/ml x 10 ml</v>
          </cell>
          <cell r="G211" t="str">
            <v>MEDIFARMA S.A.</v>
          </cell>
          <cell r="H211" t="str">
            <v>20100018625</v>
          </cell>
          <cell r="I211">
            <v>175</v>
          </cell>
          <cell r="J211">
            <v>3.5</v>
          </cell>
          <cell r="K211">
            <v>612.5</v>
          </cell>
        </row>
        <row r="212">
          <cell r="A212" t="str">
            <v>4504111894</v>
          </cell>
          <cell r="B212" t="str">
            <v>2298D00011</v>
          </cell>
          <cell r="C212">
            <v>44767</v>
          </cell>
          <cell r="D212">
            <v>44788</v>
          </cell>
          <cell r="E212">
            <v>44792</v>
          </cell>
          <cell r="F212" t="str">
            <v>Aminofilina 25 mg/ml x 10 ml</v>
          </cell>
          <cell r="G212" t="str">
            <v>MEDIFARMA S.A.</v>
          </cell>
          <cell r="H212" t="str">
            <v>20100018625</v>
          </cell>
          <cell r="I212">
            <v>175</v>
          </cell>
          <cell r="J212">
            <v>3.5</v>
          </cell>
          <cell r="K212">
            <v>612.5</v>
          </cell>
        </row>
        <row r="213">
          <cell r="A213" t="str">
            <v>4504111895</v>
          </cell>
          <cell r="B213" t="str">
            <v>2298D00011</v>
          </cell>
          <cell r="C213">
            <v>44767</v>
          </cell>
          <cell r="D213">
            <v>44788</v>
          </cell>
          <cell r="E213">
            <v>44792</v>
          </cell>
          <cell r="F213" t="str">
            <v>Aminofilina 25 mg/ml x 10 ml</v>
          </cell>
          <cell r="G213" t="str">
            <v>MEDIFARMA S.A.</v>
          </cell>
          <cell r="H213" t="str">
            <v>20100018625</v>
          </cell>
          <cell r="I213">
            <v>100</v>
          </cell>
          <cell r="J213">
            <v>3.5</v>
          </cell>
          <cell r="K213">
            <v>350</v>
          </cell>
        </row>
        <row r="214">
          <cell r="A214" t="str">
            <v>4504111983</v>
          </cell>
          <cell r="B214" t="str">
            <v>2198CD3121</v>
          </cell>
          <cell r="C214">
            <v>44767</v>
          </cell>
          <cell r="D214">
            <v>44788</v>
          </cell>
          <cell r="E214">
            <v>44792</v>
          </cell>
          <cell r="F214" t="str">
            <v>Atropina sulfato 1% x 5 ml gotas oftalmi</v>
          </cell>
          <cell r="G214" t="str">
            <v>PEREDA DISTRIBUIDORES SRL</v>
          </cell>
          <cell r="H214" t="str">
            <v>20136961528</v>
          </cell>
          <cell r="I214">
            <v>20</v>
          </cell>
          <cell r="J214">
            <v>17</v>
          </cell>
          <cell r="K214">
            <v>340</v>
          </cell>
        </row>
        <row r="215">
          <cell r="A215" t="str">
            <v>4504111984</v>
          </cell>
          <cell r="B215" t="str">
            <v>2198CD3121</v>
          </cell>
          <cell r="C215">
            <v>44767</v>
          </cell>
          <cell r="D215">
            <v>44788</v>
          </cell>
          <cell r="E215">
            <v>44792</v>
          </cell>
          <cell r="F215" t="str">
            <v>Atropina sulfato 1% x 5 ml gotas oftalmi</v>
          </cell>
          <cell r="G215" t="str">
            <v>PEREDA DISTRIBUIDORES SRL</v>
          </cell>
          <cell r="H215" t="str">
            <v>20136961528</v>
          </cell>
          <cell r="I215">
            <v>9</v>
          </cell>
          <cell r="J215">
            <v>17</v>
          </cell>
          <cell r="K215">
            <v>153</v>
          </cell>
        </row>
        <row r="216">
          <cell r="A216" t="str">
            <v>4504111985</v>
          </cell>
          <cell r="B216" t="str">
            <v>2198CD3121</v>
          </cell>
          <cell r="C216">
            <v>44767</v>
          </cell>
          <cell r="D216">
            <v>44788</v>
          </cell>
          <cell r="E216">
            <v>44792</v>
          </cell>
          <cell r="F216" t="str">
            <v>Atropina sulfato 1% x 5 ml gotas oftalmi</v>
          </cell>
          <cell r="G216" t="str">
            <v>PEREDA DISTRIBUIDORES SRL</v>
          </cell>
          <cell r="H216" t="str">
            <v>20136961528</v>
          </cell>
          <cell r="I216">
            <v>35</v>
          </cell>
          <cell r="J216">
            <v>17</v>
          </cell>
          <cell r="K216">
            <v>595</v>
          </cell>
        </row>
        <row r="217">
          <cell r="A217" t="str">
            <v>4504111986</v>
          </cell>
          <cell r="B217" t="str">
            <v>2198CD3121</v>
          </cell>
          <cell r="C217">
            <v>44767</v>
          </cell>
          <cell r="D217">
            <v>44788</v>
          </cell>
          <cell r="E217">
            <v>44792</v>
          </cell>
          <cell r="F217" t="str">
            <v>Atropina sulfato 1% x 5 ml gotas oftalmi</v>
          </cell>
          <cell r="G217" t="str">
            <v>PEREDA DISTRIBUIDORES SRL</v>
          </cell>
          <cell r="H217" t="str">
            <v>20136961528</v>
          </cell>
          <cell r="I217">
            <v>55</v>
          </cell>
          <cell r="J217">
            <v>17</v>
          </cell>
          <cell r="K217">
            <v>935</v>
          </cell>
        </row>
        <row r="218">
          <cell r="A218" t="str">
            <v>4504111987</v>
          </cell>
          <cell r="B218" t="str">
            <v>2198CD3121</v>
          </cell>
          <cell r="C218">
            <v>44767</v>
          </cell>
          <cell r="D218">
            <v>44788</v>
          </cell>
          <cell r="E218">
            <v>44792</v>
          </cell>
          <cell r="F218" t="str">
            <v>Atropina sulfato 1% x 5 ml gotas oftalmi</v>
          </cell>
          <cell r="G218" t="str">
            <v>PEREDA DISTRIBUIDORES SRL</v>
          </cell>
          <cell r="H218" t="str">
            <v>20136961528</v>
          </cell>
          <cell r="I218">
            <v>40</v>
          </cell>
          <cell r="J218">
            <v>17</v>
          </cell>
          <cell r="K218">
            <v>680</v>
          </cell>
        </row>
        <row r="219">
          <cell r="A219" t="str">
            <v>4504111988</v>
          </cell>
          <cell r="B219" t="str">
            <v>2198CD3121</v>
          </cell>
          <cell r="C219">
            <v>44767</v>
          </cell>
          <cell r="D219">
            <v>44788</v>
          </cell>
          <cell r="E219">
            <v>44792</v>
          </cell>
          <cell r="F219" t="str">
            <v>Atropina sulfato 1% x 5 ml gotas oftalmi</v>
          </cell>
          <cell r="G219" t="str">
            <v>PEREDA DISTRIBUIDORES SRL</v>
          </cell>
          <cell r="H219" t="str">
            <v>20136961528</v>
          </cell>
          <cell r="I219">
            <v>5</v>
          </cell>
          <cell r="J219">
            <v>17</v>
          </cell>
          <cell r="K219">
            <v>85</v>
          </cell>
        </row>
        <row r="220">
          <cell r="A220" t="str">
            <v>4504111989</v>
          </cell>
          <cell r="B220" t="str">
            <v>2198CD3121</v>
          </cell>
          <cell r="C220">
            <v>44767</v>
          </cell>
          <cell r="D220">
            <v>44788</v>
          </cell>
          <cell r="E220">
            <v>44792</v>
          </cell>
          <cell r="F220" t="str">
            <v>Atropina sulfato 1% x 5 ml gotas oftalmi</v>
          </cell>
          <cell r="G220" t="str">
            <v>PEREDA DISTRIBUIDORES SRL</v>
          </cell>
          <cell r="H220" t="str">
            <v>20136961528</v>
          </cell>
          <cell r="I220">
            <v>24</v>
          </cell>
          <cell r="J220">
            <v>17</v>
          </cell>
          <cell r="K220">
            <v>408</v>
          </cell>
        </row>
        <row r="221">
          <cell r="A221" t="str">
            <v>4504111990</v>
          </cell>
          <cell r="B221" t="str">
            <v>2198CD3121</v>
          </cell>
          <cell r="C221">
            <v>44767</v>
          </cell>
          <cell r="D221">
            <v>44788</v>
          </cell>
          <cell r="E221">
            <v>44792</v>
          </cell>
          <cell r="F221" t="str">
            <v>Atropina sulfato 1% x 5 ml gotas oftalmi</v>
          </cell>
          <cell r="G221" t="str">
            <v>PEREDA DISTRIBUIDORES SRL</v>
          </cell>
          <cell r="H221" t="str">
            <v>20136961528</v>
          </cell>
          <cell r="I221">
            <v>11</v>
          </cell>
          <cell r="J221">
            <v>17</v>
          </cell>
          <cell r="K221">
            <v>187</v>
          </cell>
        </row>
        <row r="222">
          <cell r="A222" t="str">
            <v>4504111991</v>
          </cell>
          <cell r="B222" t="str">
            <v>2198CD3121</v>
          </cell>
          <cell r="C222">
            <v>44767</v>
          </cell>
          <cell r="D222">
            <v>44788</v>
          </cell>
          <cell r="E222">
            <v>44792</v>
          </cell>
          <cell r="F222" t="str">
            <v>Atropina sulfato 1% x 5 ml gotas oftalmi</v>
          </cell>
          <cell r="G222" t="str">
            <v>PEREDA DISTRIBUIDORES SRL</v>
          </cell>
          <cell r="H222" t="str">
            <v>20136961528</v>
          </cell>
          <cell r="I222">
            <v>12</v>
          </cell>
          <cell r="J222">
            <v>17</v>
          </cell>
          <cell r="K222">
            <v>204</v>
          </cell>
        </row>
        <row r="223">
          <cell r="A223" t="str">
            <v>4504111992</v>
          </cell>
          <cell r="B223" t="str">
            <v>2198CD3121</v>
          </cell>
          <cell r="C223">
            <v>44767</v>
          </cell>
          <cell r="D223">
            <v>44788</v>
          </cell>
          <cell r="E223">
            <v>44792</v>
          </cell>
          <cell r="F223" t="str">
            <v>Atropina sulfato 1% x 5 ml gotas oftalmi</v>
          </cell>
          <cell r="G223" t="str">
            <v>PEREDA DISTRIBUIDORES SRL</v>
          </cell>
          <cell r="H223" t="str">
            <v>20136961528</v>
          </cell>
          <cell r="I223">
            <v>16</v>
          </cell>
          <cell r="J223">
            <v>17</v>
          </cell>
          <cell r="K223">
            <v>272</v>
          </cell>
        </row>
        <row r="224">
          <cell r="A224" t="str">
            <v>4504111993</v>
          </cell>
          <cell r="B224" t="str">
            <v>2198CD3121</v>
          </cell>
          <cell r="C224">
            <v>44767</v>
          </cell>
          <cell r="D224">
            <v>44788</v>
          </cell>
          <cell r="E224">
            <v>44792</v>
          </cell>
          <cell r="F224" t="str">
            <v>Atropina sulfato 1% x 5 ml gotas oftalmi</v>
          </cell>
          <cell r="G224" t="str">
            <v>PEREDA DISTRIBUIDORES SRL</v>
          </cell>
          <cell r="H224" t="str">
            <v>20136961528</v>
          </cell>
          <cell r="I224">
            <v>5</v>
          </cell>
          <cell r="J224">
            <v>17</v>
          </cell>
          <cell r="K224">
            <v>85</v>
          </cell>
        </row>
        <row r="225">
          <cell r="A225" t="str">
            <v>4504111994</v>
          </cell>
          <cell r="B225" t="str">
            <v>2198CD3121</v>
          </cell>
          <cell r="C225">
            <v>44767</v>
          </cell>
          <cell r="D225">
            <v>44788</v>
          </cell>
          <cell r="E225">
            <v>44792</v>
          </cell>
          <cell r="F225" t="str">
            <v>Atropina sulfato 1% x 5 ml gotas oftalmi</v>
          </cell>
          <cell r="G225" t="str">
            <v>PEREDA DISTRIBUIDORES SRL</v>
          </cell>
          <cell r="H225" t="str">
            <v>20136961528</v>
          </cell>
          <cell r="I225">
            <v>5</v>
          </cell>
          <cell r="J225">
            <v>17</v>
          </cell>
          <cell r="K225">
            <v>85</v>
          </cell>
        </row>
        <row r="226">
          <cell r="A226" t="str">
            <v>4504112741</v>
          </cell>
          <cell r="B226" t="str">
            <v>1998CD0041</v>
          </cell>
          <cell r="C226">
            <v>44768</v>
          </cell>
          <cell r="D226">
            <v>44788</v>
          </cell>
          <cell r="E226">
            <v>44792</v>
          </cell>
          <cell r="F226" t="str">
            <v>Folinato calcico 15 mg</v>
          </cell>
          <cell r="G226" t="str">
            <v>DISTRIBUIDORA DROGUERIA SAGITA</v>
          </cell>
          <cell r="H226" t="str">
            <v>20171586608</v>
          </cell>
          <cell r="I226">
            <v>100</v>
          </cell>
          <cell r="J226">
            <v>8</v>
          </cell>
          <cell r="K226">
            <v>800</v>
          </cell>
        </row>
        <row r="227">
          <cell r="A227" t="str">
            <v>4504112742</v>
          </cell>
          <cell r="B227" t="str">
            <v>1998CD0041</v>
          </cell>
          <cell r="C227">
            <v>44768</v>
          </cell>
          <cell r="D227">
            <v>44788</v>
          </cell>
          <cell r="E227">
            <v>44792</v>
          </cell>
          <cell r="F227" t="str">
            <v>Folinato calcico 15 mg</v>
          </cell>
          <cell r="G227" t="str">
            <v>DISTRIBUIDORA DROGUERIA SAGITA</v>
          </cell>
          <cell r="H227" t="str">
            <v>20171586608</v>
          </cell>
          <cell r="I227">
            <v>100</v>
          </cell>
          <cell r="J227">
            <v>8</v>
          </cell>
          <cell r="K227">
            <v>800</v>
          </cell>
        </row>
        <row r="228">
          <cell r="A228" t="str">
            <v>4504112743</v>
          </cell>
          <cell r="B228" t="str">
            <v>1998CD0041</v>
          </cell>
          <cell r="C228">
            <v>44768</v>
          </cell>
          <cell r="D228">
            <v>44788</v>
          </cell>
          <cell r="E228">
            <v>44792</v>
          </cell>
          <cell r="F228" t="str">
            <v>Folinato calcico 15 mg</v>
          </cell>
          <cell r="G228" t="str">
            <v>DISTRIBUIDORA DROGUERIA SAGITA</v>
          </cell>
          <cell r="H228" t="str">
            <v>20171586608</v>
          </cell>
          <cell r="I228">
            <v>300</v>
          </cell>
          <cell r="J228">
            <v>8</v>
          </cell>
          <cell r="K228">
            <v>2400</v>
          </cell>
        </row>
        <row r="229">
          <cell r="A229" t="str">
            <v>4504112744</v>
          </cell>
          <cell r="B229" t="str">
            <v>1998CD0041</v>
          </cell>
          <cell r="C229">
            <v>44768</v>
          </cell>
          <cell r="D229">
            <v>44788</v>
          </cell>
          <cell r="E229">
            <v>44792</v>
          </cell>
          <cell r="F229" t="str">
            <v>Folinato calcico 15 mg</v>
          </cell>
          <cell r="G229" t="str">
            <v>DISTRIBUIDORA DROGUERIA SAGITA</v>
          </cell>
          <cell r="H229" t="str">
            <v>20171586608</v>
          </cell>
          <cell r="I229">
            <v>300</v>
          </cell>
          <cell r="J229">
            <v>8</v>
          </cell>
          <cell r="K229">
            <v>2400</v>
          </cell>
        </row>
        <row r="230">
          <cell r="A230" t="str">
            <v>4504112815</v>
          </cell>
          <cell r="B230" t="str">
            <v>2198CD3121</v>
          </cell>
          <cell r="C230">
            <v>44768</v>
          </cell>
          <cell r="D230">
            <v>44788</v>
          </cell>
          <cell r="E230">
            <v>44792</v>
          </cell>
          <cell r="F230" t="str">
            <v>Alteplasa 50 mg inyectable</v>
          </cell>
          <cell r="G230" t="str">
            <v>REPRESENTACIONES DECO S.A.C</v>
          </cell>
          <cell r="H230" t="str">
            <v>20100061474</v>
          </cell>
          <cell r="I230">
            <v>15</v>
          </cell>
          <cell r="J230">
            <v>2130.4100000000003</v>
          </cell>
          <cell r="K230">
            <v>31956.15</v>
          </cell>
        </row>
        <row r="231">
          <cell r="A231" t="str">
            <v>4504112816</v>
          </cell>
          <cell r="B231" t="str">
            <v>2198CD3121</v>
          </cell>
          <cell r="C231">
            <v>44768</v>
          </cell>
          <cell r="D231">
            <v>44788</v>
          </cell>
          <cell r="E231">
            <v>44792</v>
          </cell>
          <cell r="F231" t="str">
            <v>Alteplasa 50 mg inyectable</v>
          </cell>
          <cell r="G231" t="str">
            <v>REPRESENTACIONES DECO S.A.C</v>
          </cell>
          <cell r="H231" t="str">
            <v>20100061474</v>
          </cell>
          <cell r="I231">
            <v>23</v>
          </cell>
          <cell r="J231">
            <v>2130.41</v>
          </cell>
          <cell r="K231">
            <v>48999.43</v>
          </cell>
        </row>
        <row r="232">
          <cell r="A232" t="str">
            <v>4504112817</v>
          </cell>
          <cell r="B232" t="str">
            <v>2198CD3121</v>
          </cell>
          <cell r="C232">
            <v>44768</v>
          </cell>
          <cell r="D232">
            <v>44788</v>
          </cell>
          <cell r="E232">
            <v>44792</v>
          </cell>
          <cell r="F232" t="str">
            <v>Alteplasa 50 mg inyectable</v>
          </cell>
          <cell r="G232" t="str">
            <v>REPRESENTACIONES DECO S.A.C</v>
          </cell>
          <cell r="H232" t="str">
            <v>20100061474</v>
          </cell>
          <cell r="I232">
            <v>30</v>
          </cell>
          <cell r="J232">
            <v>2130.4100000000003</v>
          </cell>
          <cell r="K232">
            <v>63912.3</v>
          </cell>
        </row>
        <row r="233">
          <cell r="A233" t="str">
            <v>4504112818</v>
          </cell>
          <cell r="B233" t="str">
            <v>2198CD3121</v>
          </cell>
          <cell r="C233">
            <v>44768</v>
          </cell>
          <cell r="D233">
            <v>44788</v>
          </cell>
          <cell r="E233">
            <v>44792</v>
          </cell>
          <cell r="F233" t="str">
            <v>Alteplasa 50 mg inyectable</v>
          </cell>
          <cell r="G233" t="str">
            <v>REPRESENTACIONES DECO S.A.C</v>
          </cell>
          <cell r="H233" t="str">
            <v>20100061474</v>
          </cell>
          <cell r="I233">
            <v>30</v>
          </cell>
          <cell r="J233">
            <v>2130.4100000000003</v>
          </cell>
          <cell r="K233">
            <v>63912.3</v>
          </cell>
        </row>
        <row r="234">
          <cell r="A234" t="str">
            <v>4504112819</v>
          </cell>
          <cell r="B234" t="str">
            <v>2198CD3121</v>
          </cell>
          <cell r="C234">
            <v>44768</v>
          </cell>
          <cell r="D234">
            <v>44788</v>
          </cell>
          <cell r="E234">
            <v>44792</v>
          </cell>
          <cell r="F234" t="str">
            <v>Alteplasa 50 mg inyectable</v>
          </cell>
          <cell r="G234" t="str">
            <v>REPRESENTACIONES DECO S.A.C</v>
          </cell>
          <cell r="H234" t="str">
            <v>20100061474</v>
          </cell>
          <cell r="I234">
            <v>5</v>
          </cell>
          <cell r="J234">
            <v>2130.41</v>
          </cell>
          <cell r="K234">
            <v>10652.05</v>
          </cell>
        </row>
        <row r="235">
          <cell r="A235" t="str">
            <v>4504112820</v>
          </cell>
          <cell r="B235" t="str">
            <v>2198CD3121</v>
          </cell>
          <cell r="C235">
            <v>44768</v>
          </cell>
          <cell r="D235">
            <v>44788</v>
          </cell>
          <cell r="E235">
            <v>44792</v>
          </cell>
          <cell r="F235" t="str">
            <v>Alteplasa 50 mg inyectable</v>
          </cell>
          <cell r="G235" t="str">
            <v>REPRESENTACIONES DECO S.A.C</v>
          </cell>
          <cell r="H235" t="str">
            <v>20100061474</v>
          </cell>
          <cell r="I235">
            <v>5</v>
          </cell>
          <cell r="J235">
            <v>2130.41</v>
          </cell>
          <cell r="K235">
            <v>10652.05</v>
          </cell>
        </row>
        <row r="236">
          <cell r="A236" t="str">
            <v>4504112821</v>
          </cell>
          <cell r="B236" t="str">
            <v>2198CD3121</v>
          </cell>
          <cell r="C236">
            <v>44768</v>
          </cell>
          <cell r="D236">
            <v>44788</v>
          </cell>
          <cell r="E236">
            <v>44792</v>
          </cell>
          <cell r="F236" t="str">
            <v>Alteplasa 50 mg inyectable</v>
          </cell>
          <cell r="G236" t="str">
            <v>REPRESENTACIONES DECO S.A.C</v>
          </cell>
          <cell r="H236" t="str">
            <v>20100061474</v>
          </cell>
          <cell r="I236">
            <v>8</v>
          </cell>
          <cell r="J236">
            <v>2130.41</v>
          </cell>
          <cell r="K236">
            <v>17043.28</v>
          </cell>
        </row>
        <row r="237">
          <cell r="A237" t="str">
            <v>4504112822</v>
          </cell>
          <cell r="B237" t="str">
            <v>2198CD3121</v>
          </cell>
          <cell r="C237">
            <v>44768</v>
          </cell>
          <cell r="D237">
            <v>44788</v>
          </cell>
          <cell r="E237">
            <v>44792</v>
          </cell>
          <cell r="F237" t="str">
            <v>Alteplasa 50 mg inyectable</v>
          </cell>
          <cell r="G237" t="str">
            <v>REPRESENTACIONES DECO S.A.C</v>
          </cell>
          <cell r="H237" t="str">
            <v>20100061474</v>
          </cell>
          <cell r="I237">
            <v>20</v>
          </cell>
          <cell r="J237">
            <v>2130.41</v>
          </cell>
          <cell r="K237">
            <v>42608.2</v>
          </cell>
        </row>
        <row r="238">
          <cell r="A238" t="str">
            <v>4504112823</v>
          </cell>
          <cell r="B238" t="str">
            <v>2198CD3121</v>
          </cell>
          <cell r="C238">
            <v>44768</v>
          </cell>
          <cell r="D238">
            <v>44788</v>
          </cell>
          <cell r="E238">
            <v>44792</v>
          </cell>
          <cell r="F238" t="str">
            <v>Alteplasa 50 mg inyectable</v>
          </cell>
          <cell r="G238" t="str">
            <v>REPRESENTACIONES DECO S.A.C</v>
          </cell>
          <cell r="H238" t="str">
            <v>20100061474</v>
          </cell>
          <cell r="I238">
            <v>6</v>
          </cell>
          <cell r="J238">
            <v>2130.41</v>
          </cell>
          <cell r="K238">
            <v>12782.46</v>
          </cell>
        </row>
        <row r="239">
          <cell r="A239" t="str">
            <v>4504112824</v>
          </cell>
          <cell r="B239" t="str">
            <v>2198CD3121</v>
          </cell>
          <cell r="C239">
            <v>44768</v>
          </cell>
          <cell r="D239">
            <v>44788</v>
          </cell>
          <cell r="E239">
            <v>44792</v>
          </cell>
          <cell r="F239" t="str">
            <v>Alteplasa 50 mg inyectable</v>
          </cell>
          <cell r="G239" t="str">
            <v>REPRESENTACIONES DECO S.A.C</v>
          </cell>
          <cell r="H239" t="str">
            <v>20100061474</v>
          </cell>
          <cell r="I239">
            <v>20</v>
          </cell>
          <cell r="J239">
            <v>2130.41</v>
          </cell>
          <cell r="K239">
            <v>42608.2</v>
          </cell>
        </row>
        <row r="240">
          <cell r="A240" t="str">
            <v>4504112825</v>
          </cell>
          <cell r="B240" t="str">
            <v>2198CD3121</v>
          </cell>
          <cell r="C240">
            <v>44768</v>
          </cell>
          <cell r="D240">
            <v>44788</v>
          </cell>
          <cell r="E240">
            <v>44792</v>
          </cell>
          <cell r="F240" t="str">
            <v>Alteplasa 50 mg inyectable</v>
          </cell>
          <cell r="G240" t="str">
            <v>REPRESENTACIONES DECO S.A.C</v>
          </cell>
          <cell r="H240" t="str">
            <v>20100061474</v>
          </cell>
          <cell r="I240">
            <v>6</v>
          </cell>
          <cell r="J240">
            <v>2130.41</v>
          </cell>
          <cell r="K240">
            <v>12782.46</v>
          </cell>
        </row>
        <row r="241">
          <cell r="A241" t="str">
            <v>4504112826</v>
          </cell>
          <cell r="B241" t="str">
            <v>2198CD3121</v>
          </cell>
          <cell r="C241">
            <v>44768</v>
          </cell>
          <cell r="D241">
            <v>44788</v>
          </cell>
          <cell r="E241">
            <v>44792</v>
          </cell>
          <cell r="F241" t="str">
            <v>Alteplasa 50 mg inyectable</v>
          </cell>
          <cell r="G241" t="str">
            <v>REPRESENTACIONES DECO S.A.C</v>
          </cell>
          <cell r="H241" t="str">
            <v>20100061474</v>
          </cell>
          <cell r="I241">
            <v>11</v>
          </cell>
          <cell r="J241">
            <v>2130.41</v>
          </cell>
          <cell r="K241">
            <v>23434.51</v>
          </cell>
        </row>
        <row r="242">
          <cell r="A242" t="str">
            <v>4504112827</v>
          </cell>
          <cell r="B242" t="str">
            <v>2198CD3121</v>
          </cell>
          <cell r="C242">
            <v>44768</v>
          </cell>
          <cell r="D242">
            <v>44788</v>
          </cell>
          <cell r="E242">
            <v>44792</v>
          </cell>
          <cell r="F242" t="str">
            <v>Alteplasa 50 mg inyectable</v>
          </cell>
          <cell r="G242" t="str">
            <v>REPRESENTACIONES DECO S.A.C</v>
          </cell>
          <cell r="H242" t="str">
            <v>20100061474</v>
          </cell>
          <cell r="I242">
            <v>7</v>
          </cell>
          <cell r="J242">
            <v>2130.4100000000003</v>
          </cell>
          <cell r="K242">
            <v>14912.87</v>
          </cell>
        </row>
        <row r="243">
          <cell r="A243" t="str">
            <v>4504112828</v>
          </cell>
          <cell r="B243" t="str">
            <v>2198CD3121</v>
          </cell>
          <cell r="C243">
            <v>44768</v>
          </cell>
          <cell r="D243">
            <v>44788</v>
          </cell>
          <cell r="E243">
            <v>44792</v>
          </cell>
          <cell r="F243" t="str">
            <v>Alteplasa 50 mg inyectable</v>
          </cell>
          <cell r="G243" t="str">
            <v>REPRESENTACIONES DECO S.A.C</v>
          </cell>
          <cell r="H243" t="str">
            <v>20100061474</v>
          </cell>
          <cell r="I243">
            <v>3</v>
          </cell>
          <cell r="J243">
            <v>2130.41</v>
          </cell>
          <cell r="K243">
            <v>6391.23</v>
          </cell>
        </row>
        <row r="244">
          <cell r="A244" t="str">
            <v>4504112853</v>
          </cell>
          <cell r="B244" t="str">
            <v>2198D02641</v>
          </cell>
          <cell r="C244">
            <v>44768</v>
          </cell>
          <cell r="D244">
            <v>44788</v>
          </cell>
          <cell r="E244">
            <v>44792</v>
          </cell>
          <cell r="F244" t="str">
            <v>Trolamina emulsión 0.670 g cont.neto 93g</v>
          </cell>
          <cell r="G244" t="str">
            <v>WORLD PHARMA S.A.C.</v>
          </cell>
          <cell r="H244" t="str">
            <v>20467291883</v>
          </cell>
          <cell r="I244">
            <v>200</v>
          </cell>
          <cell r="J244">
            <v>85.4</v>
          </cell>
          <cell r="K244">
            <v>17080</v>
          </cell>
        </row>
        <row r="245">
          <cell r="A245" t="str">
            <v>4504112854</v>
          </cell>
          <cell r="B245" t="str">
            <v>2198D02641</v>
          </cell>
          <cell r="C245">
            <v>44768</v>
          </cell>
          <cell r="D245">
            <v>44788</v>
          </cell>
          <cell r="E245">
            <v>44792</v>
          </cell>
          <cell r="F245" t="str">
            <v>Trolamina emulsión 0.670 g cont.neto 93g</v>
          </cell>
          <cell r="G245" t="str">
            <v>WORLD PHARMA S.A.C.</v>
          </cell>
          <cell r="H245" t="str">
            <v>20467291883</v>
          </cell>
          <cell r="I245">
            <v>480</v>
          </cell>
          <cell r="J245">
            <v>85.4</v>
          </cell>
          <cell r="K245">
            <v>40992</v>
          </cell>
        </row>
        <row r="246">
          <cell r="A246" t="str">
            <v>4504112855</v>
          </cell>
          <cell r="B246" t="str">
            <v>2198D02641</v>
          </cell>
          <cell r="C246">
            <v>44768</v>
          </cell>
          <cell r="D246">
            <v>44788</v>
          </cell>
          <cell r="E246">
            <v>44792</v>
          </cell>
          <cell r="F246" t="str">
            <v>Trolamina emulsión 0.670 g cont.neto 93g</v>
          </cell>
          <cell r="G246" t="str">
            <v>WORLD PHARMA S.A.C.</v>
          </cell>
          <cell r="H246" t="str">
            <v>20467291883</v>
          </cell>
          <cell r="I246">
            <v>1200</v>
          </cell>
          <cell r="J246">
            <v>85.4</v>
          </cell>
          <cell r="K246">
            <v>102480</v>
          </cell>
        </row>
        <row r="247">
          <cell r="A247" t="str">
            <v>4504112856</v>
          </cell>
          <cell r="B247" t="str">
            <v>2198D02641</v>
          </cell>
          <cell r="C247">
            <v>44768</v>
          </cell>
          <cell r="D247">
            <v>44788</v>
          </cell>
          <cell r="E247">
            <v>44792</v>
          </cell>
          <cell r="F247" t="str">
            <v>Trolamina emulsión 0.670 g cont.neto 93g</v>
          </cell>
          <cell r="G247" t="str">
            <v>WORLD PHARMA S.A.C.</v>
          </cell>
          <cell r="H247" t="str">
            <v>20467291883</v>
          </cell>
          <cell r="I247">
            <v>5</v>
          </cell>
          <cell r="J247">
            <v>85.4</v>
          </cell>
          <cell r="K247">
            <v>427</v>
          </cell>
        </row>
        <row r="248">
          <cell r="A248" t="str">
            <v>4504112857</v>
          </cell>
          <cell r="B248" t="str">
            <v>2198D02641</v>
          </cell>
          <cell r="C248">
            <v>44768</v>
          </cell>
          <cell r="D248">
            <v>44788</v>
          </cell>
          <cell r="E248">
            <v>44792</v>
          </cell>
          <cell r="F248" t="str">
            <v>Trolamina emulsión 0.670 g cont.neto 93g</v>
          </cell>
          <cell r="G248" t="str">
            <v>WORLD PHARMA S.A.C.</v>
          </cell>
          <cell r="H248" t="str">
            <v>20467291883</v>
          </cell>
          <cell r="I248">
            <v>250</v>
          </cell>
          <cell r="J248">
            <v>85.4</v>
          </cell>
          <cell r="K248">
            <v>21350</v>
          </cell>
        </row>
        <row r="249">
          <cell r="A249" t="str">
            <v>4504112858</v>
          </cell>
          <cell r="B249" t="str">
            <v>2198D02641</v>
          </cell>
          <cell r="C249">
            <v>44768</v>
          </cell>
          <cell r="D249">
            <v>44788</v>
          </cell>
          <cell r="E249">
            <v>44792</v>
          </cell>
          <cell r="F249" t="str">
            <v>Trolamina emulsión 0.670 g cont.neto 93g</v>
          </cell>
          <cell r="G249" t="str">
            <v>WORLD PHARMA S.A.C.</v>
          </cell>
          <cell r="H249" t="str">
            <v>20467291883</v>
          </cell>
          <cell r="I249">
            <v>125</v>
          </cell>
          <cell r="J249">
            <v>85.4</v>
          </cell>
          <cell r="K249">
            <v>10675</v>
          </cell>
        </row>
        <row r="250">
          <cell r="A250" t="str">
            <v>4504112859</v>
          </cell>
          <cell r="B250" t="str">
            <v>2198D02641</v>
          </cell>
          <cell r="C250">
            <v>44768</v>
          </cell>
          <cell r="D250">
            <v>44788</v>
          </cell>
          <cell r="E250">
            <v>44792</v>
          </cell>
          <cell r="F250" t="str">
            <v>Trolamina emulsión 0.670 g cont.neto 93g</v>
          </cell>
          <cell r="G250" t="str">
            <v>WORLD PHARMA S.A.C.</v>
          </cell>
          <cell r="H250" t="str">
            <v>20467291883</v>
          </cell>
          <cell r="I250">
            <v>90</v>
          </cell>
          <cell r="J250">
            <v>85.4</v>
          </cell>
          <cell r="K250">
            <v>7686</v>
          </cell>
        </row>
        <row r="251">
          <cell r="A251" t="str">
            <v>4504112860</v>
          </cell>
          <cell r="B251" t="str">
            <v>2198D02641</v>
          </cell>
          <cell r="C251">
            <v>44768</v>
          </cell>
          <cell r="D251">
            <v>44788</v>
          </cell>
          <cell r="E251">
            <v>44792</v>
          </cell>
          <cell r="F251" t="str">
            <v>Trolamina emulsión 0.670 g cont.neto 93g</v>
          </cell>
          <cell r="G251" t="str">
            <v>WORLD PHARMA S.A.C.</v>
          </cell>
          <cell r="H251" t="str">
            <v>20467291883</v>
          </cell>
          <cell r="I251">
            <v>400</v>
          </cell>
          <cell r="J251">
            <v>85.4</v>
          </cell>
          <cell r="K251">
            <v>34160</v>
          </cell>
        </row>
        <row r="252">
          <cell r="A252" t="str">
            <v>4504112861</v>
          </cell>
          <cell r="B252" t="str">
            <v>2198D02641</v>
          </cell>
          <cell r="C252">
            <v>44768</v>
          </cell>
          <cell r="D252">
            <v>44788</v>
          </cell>
          <cell r="E252">
            <v>44792</v>
          </cell>
          <cell r="F252" t="str">
            <v>Trolamina emulsión 0.670 g cont.neto 93g</v>
          </cell>
          <cell r="G252" t="str">
            <v>WORLD PHARMA S.A.C.</v>
          </cell>
          <cell r="H252" t="str">
            <v>20467291883</v>
          </cell>
          <cell r="I252">
            <v>10</v>
          </cell>
          <cell r="J252">
            <v>85.4</v>
          </cell>
          <cell r="K252">
            <v>854</v>
          </cell>
        </row>
        <row r="253">
          <cell r="A253" t="str">
            <v>4504112862</v>
          </cell>
          <cell r="B253" t="str">
            <v>2198D02641</v>
          </cell>
          <cell r="C253">
            <v>44768</v>
          </cell>
          <cell r="D253">
            <v>44788</v>
          </cell>
          <cell r="E253">
            <v>44792</v>
          </cell>
          <cell r="F253" t="str">
            <v>Trolamina emulsión 0.670 g cont.neto 93g</v>
          </cell>
          <cell r="G253" t="str">
            <v>WORLD PHARMA S.A.C.</v>
          </cell>
          <cell r="H253" t="str">
            <v>20467291883</v>
          </cell>
          <cell r="I253">
            <v>100</v>
          </cell>
          <cell r="J253">
            <v>85.4</v>
          </cell>
          <cell r="K253">
            <v>8540</v>
          </cell>
        </row>
        <row r="254">
          <cell r="A254" t="str">
            <v>4504112863</v>
          </cell>
          <cell r="B254" t="str">
            <v>2198D02641</v>
          </cell>
          <cell r="C254">
            <v>44768</v>
          </cell>
          <cell r="D254">
            <v>44788</v>
          </cell>
          <cell r="E254">
            <v>44792</v>
          </cell>
          <cell r="F254" t="str">
            <v>Trolamina emulsión 0.670 g cont.neto 93g</v>
          </cell>
          <cell r="G254" t="str">
            <v>WORLD PHARMA S.A.C.</v>
          </cell>
          <cell r="H254" t="str">
            <v>20467291883</v>
          </cell>
          <cell r="I254">
            <v>232</v>
          </cell>
          <cell r="J254">
            <v>85.399999999999991</v>
          </cell>
          <cell r="K254">
            <v>19812.8</v>
          </cell>
        </row>
        <row r="255">
          <cell r="A255" t="str">
            <v>4504112864</v>
          </cell>
          <cell r="B255" t="str">
            <v>2198D02641</v>
          </cell>
          <cell r="C255">
            <v>44768</v>
          </cell>
          <cell r="D255">
            <v>44788</v>
          </cell>
          <cell r="E255">
            <v>44792</v>
          </cell>
          <cell r="F255" t="str">
            <v>Trolamina emulsión 0.670 g cont.neto 93g</v>
          </cell>
          <cell r="G255" t="str">
            <v>WORLD PHARMA S.A.C.</v>
          </cell>
          <cell r="H255" t="str">
            <v>20467291883</v>
          </cell>
          <cell r="I255">
            <v>33</v>
          </cell>
          <cell r="J255">
            <v>85.399999999999991</v>
          </cell>
          <cell r="K255">
            <v>2818.2</v>
          </cell>
        </row>
        <row r="256">
          <cell r="A256" t="str">
            <v>4504112865</v>
          </cell>
          <cell r="B256" t="str">
            <v>2198D02641</v>
          </cell>
          <cell r="C256">
            <v>44768</v>
          </cell>
          <cell r="D256">
            <v>44788</v>
          </cell>
          <cell r="E256">
            <v>44792</v>
          </cell>
          <cell r="F256" t="str">
            <v>Trolamina emulsión 0.670 g cont.neto 93g</v>
          </cell>
          <cell r="G256" t="str">
            <v>WORLD PHARMA S.A.C.</v>
          </cell>
          <cell r="H256" t="str">
            <v>20467291883</v>
          </cell>
          <cell r="I256">
            <v>20</v>
          </cell>
          <cell r="J256">
            <v>85.4</v>
          </cell>
          <cell r="K256">
            <v>1708</v>
          </cell>
        </row>
        <row r="257">
          <cell r="A257" t="str">
            <v>4504112866</v>
          </cell>
          <cell r="B257" t="str">
            <v>2198D02641</v>
          </cell>
          <cell r="C257">
            <v>44768</v>
          </cell>
          <cell r="D257">
            <v>44788</v>
          </cell>
          <cell r="E257">
            <v>44792</v>
          </cell>
          <cell r="F257" t="str">
            <v>Trolamina emulsión 0.670 g cont.neto 93g</v>
          </cell>
          <cell r="G257" t="str">
            <v>WORLD PHARMA S.A.C.</v>
          </cell>
          <cell r="H257" t="str">
            <v>20467291883</v>
          </cell>
          <cell r="I257">
            <v>15</v>
          </cell>
          <cell r="J257">
            <v>85.4</v>
          </cell>
          <cell r="K257">
            <v>1281</v>
          </cell>
        </row>
        <row r="258">
          <cell r="A258" t="str">
            <v>4504113333</v>
          </cell>
          <cell r="B258" t="str">
            <v>2298D01061</v>
          </cell>
          <cell r="C258">
            <v>44768</v>
          </cell>
          <cell r="D258">
            <v>44788</v>
          </cell>
          <cell r="E258">
            <v>44792</v>
          </cell>
          <cell r="F258" t="str">
            <v>Teofilina 27mg a 30mg/5 ml jbe.x 120 ml</v>
          </cell>
          <cell r="G258" t="str">
            <v>INSTITUTO QUIMIOTERAPICO S A</v>
          </cell>
          <cell r="H258" t="str">
            <v>20100287791</v>
          </cell>
          <cell r="I258">
            <v>200</v>
          </cell>
          <cell r="J258">
            <v>7.18</v>
          </cell>
          <cell r="K258">
            <v>1436</v>
          </cell>
        </row>
        <row r="259">
          <cell r="A259" t="str">
            <v>4504113334</v>
          </cell>
          <cell r="B259" t="str">
            <v>2298D01061</v>
          </cell>
          <cell r="C259">
            <v>44768</v>
          </cell>
          <cell r="D259">
            <v>44788</v>
          </cell>
          <cell r="E259">
            <v>44792</v>
          </cell>
          <cell r="F259" t="str">
            <v>Teofilina 27mg a 30mg/5 ml jbe.x 120 ml</v>
          </cell>
          <cell r="G259" t="str">
            <v>INSTITUTO QUIMIOTERAPICO S A</v>
          </cell>
          <cell r="H259" t="str">
            <v>20100287791</v>
          </cell>
          <cell r="I259">
            <v>100</v>
          </cell>
          <cell r="J259">
            <v>7.18</v>
          </cell>
          <cell r="K259">
            <v>718</v>
          </cell>
        </row>
        <row r="260">
          <cell r="A260" t="str">
            <v>4504113336</v>
          </cell>
          <cell r="B260" t="str">
            <v>2298D01061</v>
          </cell>
          <cell r="C260">
            <v>44768</v>
          </cell>
          <cell r="D260">
            <v>44788</v>
          </cell>
          <cell r="E260">
            <v>44792</v>
          </cell>
          <cell r="F260" t="str">
            <v>Teofilina 27mg a 30mg/5 ml jbe.x 120 ml</v>
          </cell>
          <cell r="G260" t="str">
            <v>INSTITUTO QUIMIOTERAPICO S A</v>
          </cell>
          <cell r="H260" t="str">
            <v>20100287791</v>
          </cell>
          <cell r="I260">
            <v>75</v>
          </cell>
          <cell r="J260">
            <v>7.18</v>
          </cell>
          <cell r="K260">
            <v>538.5</v>
          </cell>
        </row>
        <row r="261">
          <cell r="A261" t="str">
            <v>4504113337</v>
          </cell>
          <cell r="B261" t="str">
            <v>2298D01061</v>
          </cell>
          <cell r="C261">
            <v>44768</v>
          </cell>
          <cell r="D261">
            <v>44788</v>
          </cell>
          <cell r="E261">
            <v>44792</v>
          </cell>
          <cell r="F261" t="str">
            <v>Teofilina 27mg a 30mg/5 ml jbe.x 120 ml</v>
          </cell>
          <cell r="G261" t="str">
            <v>INSTITUTO QUIMIOTERAPICO S A</v>
          </cell>
          <cell r="H261" t="str">
            <v>20100287791</v>
          </cell>
          <cell r="I261">
            <v>75</v>
          </cell>
          <cell r="J261">
            <v>7.18</v>
          </cell>
          <cell r="K261">
            <v>538.5</v>
          </cell>
        </row>
        <row r="262">
          <cell r="A262" t="str">
            <v>4504113338</v>
          </cell>
          <cell r="B262" t="str">
            <v>2298D01061</v>
          </cell>
          <cell r="C262">
            <v>44768</v>
          </cell>
          <cell r="D262">
            <v>44788</v>
          </cell>
          <cell r="E262">
            <v>44792</v>
          </cell>
          <cell r="F262" t="str">
            <v>Teofilina 27mg a 30mg/5 ml jbe.x 120 ml</v>
          </cell>
          <cell r="G262" t="str">
            <v>INSTITUTO QUIMIOTERAPICO S A</v>
          </cell>
          <cell r="H262" t="str">
            <v>20100287791</v>
          </cell>
          <cell r="I262">
            <v>125</v>
          </cell>
          <cell r="J262">
            <v>7.18</v>
          </cell>
          <cell r="K262">
            <v>897.5</v>
          </cell>
        </row>
        <row r="263">
          <cell r="A263" t="str">
            <v>4504113352</v>
          </cell>
          <cell r="B263" t="str">
            <v>2298D01101</v>
          </cell>
          <cell r="C263">
            <v>44768</v>
          </cell>
          <cell r="D263">
            <v>44788</v>
          </cell>
          <cell r="E263">
            <v>44792</v>
          </cell>
          <cell r="F263" t="str">
            <v>Pancreatina &gt;= 300mg c/act.enz(lip.+am+p</v>
          </cell>
          <cell r="G263" t="str">
            <v>FARMINDUSTRIA S.A.</v>
          </cell>
          <cell r="H263" t="str">
            <v>20262996329</v>
          </cell>
          <cell r="I263">
            <v>4000</v>
          </cell>
          <cell r="J263">
            <v>2.95</v>
          </cell>
          <cell r="K263">
            <v>11800</v>
          </cell>
        </row>
        <row r="264">
          <cell r="A264" t="str">
            <v>4504113353</v>
          </cell>
          <cell r="B264" t="str">
            <v>2298D01101</v>
          </cell>
          <cell r="C264">
            <v>44768</v>
          </cell>
          <cell r="D264">
            <v>44788</v>
          </cell>
          <cell r="E264">
            <v>44792</v>
          </cell>
          <cell r="F264" t="str">
            <v>Pancreatina &gt;= 300mg c/act.enz(lip.+am+p</v>
          </cell>
          <cell r="G264" t="str">
            <v>FARMINDUSTRIA S.A.</v>
          </cell>
          <cell r="H264" t="str">
            <v>20262996329</v>
          </cell>
          <cell r="I264">
            <v>4300</v>
          </cell>
          <cell r="J264">
            <v>2.95</v>
          </cell>
          <cell r="K264">
            <v>12685</v>
          </cell>
        </row>
        <row r="265">
          <cell r="A265" t="str">
            <v>4504113354</v>
          </cell>
          <cell r="B265" t="str">
            <v>2298D01101</v>
          </cell>
          <cell r="C265">
            <v>44768</v>
          </cell>
          <cell r="D265">
            <v>44788</v>
          </cell>
          <cell r="E265">
            <v>44792</v>
          </cell>
          <cell r="F265" t="str">
            <v>Pancreatina &gt;= 300mg c/act.enz(lip.+am+p</v>
          </cell>
          <cell r="G265" t="str">
            <v>FARMINDUSTRIA S.A.</v>
          </cell>
          <cell r="H265" t="str">
            <v>20262996329</v>
          </cell>
          <cell r="I265">
            <v>500</v>
          </cell>
          <cell r="J265">
            <v>2.95</v>
          </cell>
          <cell r="K265">
            <v>1475</v>
          </cell>
        </row>
        <row r="266">
          <cell r="A266" t="str">
            <v>4504113355</v>
          </cell>
          <cell r="B266" t="str">
            <v>2298D01101</v>
          </cell>
          <cell r="C266">
            <v>44768</v>
          </cell>
          <cell r="D266">
            <v>44788</v>
          </cell>
          <cell r="E266">
            <v>44792</v>
          </cell>
          <cell r="F266" t="str">
            <v>Pancreatina &gt;= 300mg c/act.enz(lip.+am+p</v>
          </cell>
          <cell r="G266" t="str">
            <v>FARMINDUSTRIA S.A.</v>
          </cell>
          <cell r="H266" t="str">
            <v>20262996329</v>
          </cell>
          <cell r="I266">
            <v>50000</v>
          </cell>
          <cell r="J266">
            <v>2.95</v>
          </cell>
          <cell r="K266">
            <v>147500</v>
          </cell>
        </row>
        <row r="267">
          <cell r="A267" t="str">
            <v>4504113356</v>
          </cell>
          <cell r="B267" t="str">
            <v>2298D01101</v>
          </cell>
          <cell r="C267">
            <v>44768</v>
          </cell>
          <cell r="D267">
            <v>44788</v>
          </cell>
          <cell r="E267">
            <v>44792</v>
          </cell>
          <cell r="F267" t="str">
            <v>Pancreatina &gt;= 300mg c/act.enz(lip.+am+p</v>
          </cell>
          <cell r="G267" t="str">
            <v>FARMINDUSTRIA S.A.</v>
          </cell>
          <cell r="H267" t="str">
            <v>20262996329</v>
          </cell>
          <cell r="I267">
            <v>3500</v>
          </cell>
          <cell r="J267">
            <v>2.95</v>
          </cell>
          <cell r="K267">
            <v>10325</v>
          </cell>
        </row>
        <row r="268">
          <cell r="A268" t="str">
            <v>4504113357</v>
          </cell>
          <cell r="B268" t="str">
            <v>2298D01101</v>
          </cell>
          <cell r="C268">
            <v>44768</v>
          </cell>
          <cell r="D268">
            <v>44788</v>
          </cell>
          <cell r="E268">
            <v>44792</v>
          </cell>
          <cell r="F268" t="str">
            <v>Pancreatina &gt;= 300mg c/act.enz(lip.+am+p</v>
          </cell>
          <cell r="G268" t="str">
            <v>FARMINDUSTRIA S.A.</v>
          </cell>
          <cell r="H268" t="str">
            <v>20262996329</v>
          </cell>
          <cell r="I268">
            <v>1600</v>
          </cell>
          <cell r="J268">
            <v>2.95</v>
          </cell>
          <cell r="K268">
            <v>4720</v>
          </cell>
        </row>
        <row r="269">
          <cell r="A269" t="str">
            <v>4504113358</v>
          </cell>
          <cell r="B269" t="str">
            <v>2298D01101</v>
          </cell>
          <cell r="C269">
            <v>44768</v>
          </cell>
          <cell r="D269">
            <v>44788</v>
          </cell>
          <cell r="E269">
            <v>44792</v>
          </cell>
          <cell r="F269" t="str">
            <v>Pancreatina &gt;= 300mg c/act.enz(lip.+am+p</v>
          </cell>
          <cell r="G269" t="str">
            <v>FARMINDUSTRIA S.A.</v>
          </cell>
          <cell r="H269" t="str">
            <v>20262996329</v>
          </cell>
          <cell r="I269">
            <v>250</v>
          </cell>
          <cell r="J269">
            <v>2.95</v>
          </cell>
          <cell r="K269">
            <v>737.5</v>
          </cell>
        </row>
        <row r="270">
          <cell r="A270" t="str">
            <v>4504113359</v>
          </cell>
          <cell r="B270" t="str">
            <v>2298D01101</v>
          </cell>
          <cell r="C270">
            <v>44768</v>
          </cell>
          <cell r="D270">
            <v>44788</v>
          </cell>
          <cell r="E270">
            <v>44792</v>
          </cell>
          <cell r="F270" t="str">
            <v>Pancreatina &gt;= 300mg c/act.enz(lip.+am+p</v>
          </cell>
          <cell r="G270" t="str">
            <v>FARMINDUSTRIA S.A.</v>
          </cell>
          <cell r="H270" t="str">
            <v>20262996329</v>
          </cell>
          <cell r="I270">
            <v>4000</v>
          </cell>
          <cell r="J270">
            <v>2.95</v>
          </cell>
          <cell r="K270">
            <v>11800</v>
          </cell>
        </row>
        <row r="271">
          <cell r="A271" t="str">
            <v>4504113360</v>
          </cell>
          <cell r="B271" t="str">
            <v>2298D01101</v>
          </cell>
          <cell r="C271">
            <v>44768</v>
          </cell>
          <cell r="D271">
            <v>44788</v>
          </cell>
          <cell r="E271">
            <v>44792</v>
          </cell>
          <cell r="F271" t="str">
            <v>Pancreatina &gt;= 300mg c/act.enz(lip.+am+p</v>
          </cell>
          <cell r="G271" t="str">
            <v>FARMINDUSTRIA S.A.</v>
          </cell>
          <cell r="H271" t="str">
            <v>20262996329</v>
          </cell>
          <cell r="I271">
            <v>1000</v>
          </cell>
          <cell r="J271">
            <v>2.95</v>
          </cell>
          <cell r="K271">
            <v>2950</v>
          </cell>
        </row>
        <row r="272">
          <cell r="A272" t="str">
            <v>4504113361</v>
          </cell>
          <cell r="B272" t="str">
            <v>2298D01101</v>
          </cell>
          <cell r="C272">
            <v>44768</v>
          </cell>
          <cell r="D272">
            <v>44788</v>
          </cell>
          <cell r="E272">
            <v>44792</v>
          </cell>
          <cell r="F272" t="str">
            <v>Pancreatina &gt;= 300mg c/act.enz(lip.+am+p</v>
          </cell>
          <cell r="G272" t="str">
            <v>FARMINDUSTRIA S.A.</v>
          </cell>
          <cell r="H272" t="str">
            <v>20262996329</v>
          </cell>
          <cell r="I272">
            <v>900</v>
          </cell>
          <cell r="J272">
            <v>2.95</v>
          </cell>
          <cell r="K272">
            <v>2655</v>
          </cell>
        </row>
        <row r="273">
          <cell r="A273" t="str">
            <v>4504113362</v>
          </cell>
          <cell r="B273" t="str">
            <v>2298D01101</v>
          </cell>
          <cell r="C273">
            <v>44768</v>
          </cell>
          <cell r="D273">
            <v>44788</v>
          </cell>
          <cell r="E273">
            <v>44792</v>
          </cell>
          <cell r="F273" t="str">
            <v>Pancreatina &gt;= 300mg c/act.enz(lip.+am+p</v>
          </cell>
          <cell r="G273" t="str">
            <v>FARMINDUSTRIA S.A.</v>
          </cell>
          <cell r="H273" t="str">
            <v>20262996329</v>
          </cell>
          <cell r="I273">
            <v>1500</v>
          </cell>
          <cell r="J273">
            <v>2.95</v>
          </cell>
          <cell r="K273">
            <v>4425</v>
          </cell>
        </row>
        <row r="274">
          <cell r="A274" t="str">
            <v>4504113363</v>
          </cell>
          <cell r="B274" t="str">
            <v>2298D01101</v>
          </cell>
          <cell r="C274">
            <v>44768</v>
          </cell>
          <cell r="D274">
            <v>44788</v>
          </cell>
          <cell r="E274">
            <v>44792</v>
          </cell>
          <cell r="F274" t="str">
            <v>Pancreatina &gt;= 300mg c/act.enz(lip.+am+p</v>
          </cell>
          <cell r="G274" t="str">
            <v>FARMINDUSTRIA S.A.</v>
          </cell>
          <cell r="H274" t="str">
            <v>20262996329</v>
          </cell>
          <cell r="I274">
            <v>200</v>
          </cell>
          <cell r="J274">
            <v>2.95</v>
          </cell>
          <cell r="K274">
            <v>590</v>
          </cell>
        </row>
        <row r="275">
          <cell r="A275" t="str">
            <v>4504113364</v>
          </cell>
          <cell r="B275" t="str">
            <v>2298D01101</v>
          </cell>
          <cell r="C275">
            <v>44768</v>
          </cell>
          <cell r="D275">
            <v>44788</v>
          </cell>
          <cell r="E275">
            <v>44792</v>
          </cell>
          <cell r="F275" t="str">
            <v>Pancreatina &gt;= 300mg c/act.enz(lip.+am+p</v>
          </cell>
          <cell r="G275" t="str">
            <v>FARMINDUSTRIA S.A.</v>
          </cell>
          <cell r="H275" t="str">
            <v>20262996329</v>
          </cell>
          <cell r="I275">
            <v>200</v>
          </cell>
          <cell r="J275">
            <v>2.95</v>
          </cell>
          <cell r="K275">
            <v>590</v>
          </cell>
        </row>
        <row r="276">
          <cell r="A276" t="str">
            <v>4504113365</v>
          </cell>
          <cell r="B276" t="str">
            <v>2298D01101</v>
          </cell>
          <cell r="C276">
            <v>44768</v>
          </cell>
          <cell r="D276">
            <v>44788</v>
          </cell>
          <cell r="E276">
            <v>44792</v>
          </cell>
          <cell r="F276" t="str">
            <v>Pancreatina &gt;= 300mg c/act.enz(lip.+am+p</v>
          </cell>
          <cell r="G276" t="str">
            <v>FARMINDUSTRIA S.A.</v>
          </cell>
          <cell r="H276" t="str">
            <v>20262996329</v>
          </cell>
          <cell r="I276">
            <v>100</v>
          </cell>
          <cell r="J276">
            <v>2.95</v>
          </cell>
          <cell r="K276">
            <v>295</v>
          </cell>
        </row>
        <row r="277">
          <cell r="A277" t="str">
            <v>4504113366</v>
          </cell>
          <cell r="B277" t="str">
            <v>2298D01101</v>
          </cell>
          <cell r="C277">
            <v>44768</v>
          </cell>
          <cell r="D277">
            <v>44788</v>
          </cell>
          <cell r="E277">
            <v>44792</v>
          </cell>
          <cell r="F277" t="str">
            <v>Pancreatina &gt;= 300mg c/act.enz(lip.+am+p</v>
          </cell>
          <cell r="G277" t="str">
            <v>FARMINDUSTRIA S.A.</v>
          </cell>
          <cell r="H277" t="str">
            <v>20262996329</v>
          </cell>
          <cell r="I277">
            <v>600</v>
          </cell>
          <cell r="J277">
            <v>2.95</v>
          </cell>
          <cell r="K277">
            <v>1770</v>
          </cell>
        </row>
        <row r="278">
          <cell r="A278" t="str">
            <v>4504113689</v>
          </cell>
          <cell r="B278" t="str">
            <v>2198D02641</v>
          </cell>
          <cell r="C278">
            <v>44768</v>
          </cell>
          <cell r="D278">
            <v>44788</v>
          </cell>
          <cell r="E278">
            <v>44792</v>
          </cell>
          <cell r="F278" t="str">
            <v>Gelatin.enlaz.a Urea(Polig.)3.5 % x500ml</v>
          </cell>
          <cell r="G278" t="str">
            <v>FRESENIUS KABI PERU S.A..</v>
          </cell>
          <cell r="H278" t="str">
            <v>20381450377</v>
          </cell>
          <cell r="I278">
            <v>900</v>
          </cell>
          <cell r="J278">
            <v>35.82</v>
          </cell>
          <cell r="K278">
            <v>32238</v>
          </cell>
        </row>
        <row r="279">
          <cell r="A279" t="str">
            <v>4504113690</v>
          </cell>
          <cell r="B279" t="str">
            <v>2198D02641</v>
          </cell>
          <cell r="C279">
            <v>44768</v>
          </cell>
          <cell r="D279">
            <v>44788</v>
          </cell>
          <cell r="E279">
            <v>44792</v>
          </cell>
          <cell r="F279" t="str">
            <v>Gelatin.enlaz.a Urea(Polig.)3.5 % x500ml</v>
          </cell>
          <cell r="G279" t="str">
            <v>FRESENIUS KABI PERU S.A..</v>
          </cell>
          <cell r="H279" t="str">
            <v>20381450377</v>
          </cell>
          <cell r="I279">
            <v>1040</v>
          </cell>
          <cell r="J279">
            <v>35.82</v>
          </cell>
          <cell r="K279">
            <v>37252.800000000003</v>
          </cell>
        </row>
        <row r="280">
          <cell r="A280" t="str">
            <v>4504113691</v>
          </cell>
          <cell r="B280" t="str">
            <v>2198D02641</v>
          </cell>
          <cell r="C280">
            <v>44768</v>
          </cell>
          <cell r="D280">
            <v>44788</v>
          </cell>
          <cell r="E280">
            <v>44792</v>
          </cell>
          <cell r="F280" t="str">
            <v>Gelatin.enlaz.a Urea(Polig.)3.5 % x500ml</v>
          </cell>
          <cell r="G280" t="str">
            <v>FRESENIUS KABI PERU S.A..</v>
          </cell>
          <cell r="H280" t="str">
            <v>20381450377</v>
          </cell>
          <cell r="I280">
            <v>2500</v>
          </cell>
          <cell r="J280">
            <v>35.82</v>
          </cell>
          <cell r="K280">
            <v>89550</v>
          </cell>
        </row>
        <row r="281">
          <cell r="A281" t="str">
            <v>4504113692</v>
          </cell>
          <cell r="B281" t="str">
            <v>2198D02641</v>
          </cell>
          <cell r="C281">
            <v>44768</v>
          </cell>
          <cell r="D281">
            <v>44788</v>
          </cell>
          <cell r="E281">
            <v>44792</v>
          </cell>
          <cell r="F281" t="str">
            <v>Gelatin.enlaz.a Urea(Polig.)3.5 % x500ml</v>
          </cell>
          <cell r="G281" t="str">
            <v>FRESENIUS KABI PERU S.A..</v>
          </cell>
          <cell r="H281" t="str">
            <v>20381450377</v>
          </cell>
          <cell r="I281">
            <v>360</v>
          </cell>
          <cell r="J281">
            <v>35.82</v>
          </cell>
          <cell r="K281">
            <v>12895.2</v>
          </cell>
        </row>
        <row r="282">
          <cell r="A282" t="str">
            <v>4504113693</v>
          </cell>
          <cell r="B282" t="str">
            <v>2198D02641</v>
          </cell>
          <cell r="C282">
            <v>44768</v>
          </cell>
          <cell r="D282">
            <v>44788</v>
          </cell>
          <cell r="E282">
            <v>44792</v>
          </cell>
          <cell r="F282" t="str">
            <v>Gelatin.enlaz.a Urea(Polig.)3.5 % x500ml</v>
          </cell>
          <cell r="G282" t="str">
            <v>FRESENIUS KABI PERU S.A..</v>
          </cell>
          <cell r="H282" t="str">
            <v>20381450377</v>
          </cell>
          <cell r="I282">
            <v>80</v>
          </cell>
          <cell r="J282">
            <v>35.82</v>
          </cell>
          <cell r="K282">
            <v>2865.6</v>
          </cell>
        </row>
        <row r="283">
          <cell r="A283" t="str">
            <v>4504113694</v>
          </cell>
          <cell r="B283" t="str">
            <v>2198D02641</v>
          </cell>
          <cell r="C283">
            <v>44768</v>
          </cell>
          <cell r="D283">
            <v>44788</v>
          </cell>
          <cell r="E283">
            <v>44792</v>
          </cell>
          <cell r="F283" t="str">
            <v>Gelatin.enlaz.a Urea(Polig.)3.5 % x500ml</v>
          </cell>
          <cell r="G283" t="str">
            <v>FRESENIUS KABI PERU S.A..</v>
          </cell>
          <cell r="H283" t="str">
            <v>20381450377</v>
          </cell>
          <cell r="I283">
            <v>20</v>
          </cell>
          <cell r="J283">
            <v>35.82</v>
          </cell>
          <cell r="K283">
            <v>716.4</v>
          </cell>
        </row>
        <row r="284">
          <cell r="A284" t="str">
            <v>4504113695</v>
          </cell>
          <cell r="B284" t="str">
            <v>2198D02641</v>
          </cell>
          <cell r="C284">
            <v>44768</v>
          </cell>
          <cell r="D284">
            <v>44788</v>
          </cell>
          <cell r="E284">
            <v>44792</v>
          </cell>
          <cell r="F284" t="str">
            <v>Gelatin.enlaz.a Urea(Polig.)3.5 % x500ml</v>
          </cell>
          <cell r="G284" t="str">
            <v>FRESENIUS KABI PERU S.A..</v>
          </cell>
          <cell r="H284" t="str">
            <v>20381450377</v>
          </cell>
          <cell r="I284">
            <v>300</v>
          </cell>
          <cell r="J284">
            <v>35.82</v>
          </cell>
          <cell r="K284">
            <v>10746</v>
          </cell>
        </row>
        <row r="285">
          <cell r="A285" t="str">
            <v>4504113696</v>
          </cell>
          <cell r="B285" t="str">
            <v>2198D02641</v>
          </cell>
          <cell r="C285">
            <v>44768</v>
          </cell>
          <cell r="D285">
            <v>44788</v>
          </cell>
          <cell r="E285">
            <v>44792</v>
          </cell>
          <cell r="F285" t="str">
            <v>Gelatin.enlaz.a Urea(Polig.)3.5 % x500ml</v>
          </cell>
          <cell r="G285" t="str">
            <v>FRESENIUS KABI PERU S.A..</v>
          </cell>
          <cell r="H285" t="str">
            <v>20381450377</v>
          </cell>
          <cell r="I285">
            <v>140</v>
          </cell>
          <cell r="J285">
            <v>35.82</v>
          </cell>
          <cell r="K285">
            <v>5014.8</v>
          </cell>
        </row>
        <row r="286">
          <cell r="A286" t="str">
            <v>4504113697</v>
          </cell>
          <cell r="B286" t="str">
            <v>2198D02641</v>
          </cell>
          <cell r="C286">
            <v>44768</v>
          </cell>
          <cell r="D286">
            <v>44788</v>
          </cell>
          <cell r="E286">
            <v>44792</v>
          </cell>
          <cell r="F286" t="str">
            <v>Gelatin.enlaz.a Urea(Polig.)3.5 % x500ml</v>
          </cell>
          <cell r="G286" t="str">
            <v>FRESENIUS KABI PERU S.A..</v>
          </cell>
          <cell r="H286" t="str">
            <v>20381450377</v>
          </cell>
          <cell r="I286">
            <v>80</v>
          </cell>
          <cell r="J286">
            <v>35.82</v>
          </cell>
          <cell r="K286">
            <v>2865.6</v>
          </cell>
        </row>
        <row r="287">
          <cell r="A287" t="str">
            <v>4504113698</v>
          </cell>
          <cell r="B287" t="str">
            <v>2198D02641</v>
          </cell>
          <cell r="C287">
            <v>44768</v>
          </cell>
          <cell r="D287">
            <v>44788</v>
          </cell>
          <cell r="E287">
            <v>44792</v>
          </cell>
          <cell r="F287" t="str">
            <v>Gelatin.enlaz.a Urea(Polig.)3.5 % x500ml</v>
          </cell>
          <cell r="G287" t="str">
            <v>FRESENIUS KABI PERU S.A..</v>
          </cell>
          <cell r="H287" t="str">
            <v>20381450377</v>
          </cell>
          <cell r="I287">
            <v>500</v>
          </cell>
          <cell r="J287">
            <v>35.82</v>
          </cell>
          <cell r="K287">
            <v>17910</v>
          </cell>
        </row>
        <row r="288">
          <cell r="A288" t="str">
            <v>4504113699</v>
          </cell>
          <cell r="B288" t="str">
            <v>2198D02641</v>
          </cell>
          <cell r="C288">
            <v>44768</v>
          </cell>
          <cell r="D288">
            <v>44788</v>
          </cell>
          <cell r="E288">
            <v>44792</v>
          </cell>
          <cell r="F288" t="str">
            <v>Gelatin.enlaz.a Urea(Polig.)3.5 % x500ml</v>
          </cell>
          <cell r="G288" t="str">
            <v>FRESENIUS KABI PERU S.A..</v>
          </cell>
          <cell r="H288" t="str">
            <v>20381450377</v>
          </cell>
          <cell r="I288">
            <v>180</v>
          </cell>
          <cell r="J288">
            <v>35.82</v>
          </cell>
          <cell r="K288">
            <v>6447.6</v>
          </cell>
        </row>
        <row r="289">
          <cell r="A289" t="str">
            <v>4504113700</v>
          </cell>
          <cell r="B289" t="str">
            <v>2198D02641</v>
          </cell>
          <cell r="C289">
            <v>44768</v>
          </cell>
          <cell r="D289">
            <v>44788</v>
          </cell>
          <cell r="E289">
            <v>44792</v>
          </cell>
          <cell r="F289" t="str">
            <v>Gelatin.enlaz.a Urea(Polig.)3.5 % x500ml</v>
          </cell>
          <cell r="G289" t="str">
            <v>FRESENIUS KABI PERU S.A..</v>
          </cell>
          <cell r="H289" t="str">
            <v>20381450377</v>
          </cell>
          <cell r="I289">
            <v>480</v>
          </cell>
          <cell r="J289">
            <v>35.82</v>
          </cell>
          <cell r="K289">
            <v>17193.599999999999</v>
          </cell>
        </row>
        <row r="290">
          <cell r="A290" t="str">
            <v>4504113701</v>
          </cell>
          <cell r="B290" t="str">
            <v>2198D02641</v>
          </cell>
          <cell r="C290">
            <v>44768</v>
          </cell>
          <cell r="D290">
            <v>44788</v>
          </cell>
          <cell r="E290">
            <v>44792</v>
          </cell>
          <cell r="F290" t="str">
            <v>Gelatin.enlaz.a Urea(Polig.)3.5 % x500ml</v>
          </cell>
          <cell r="G290" t="str">
            <v>FRESENIUS KABI PERU S.A..</v>
          </cell>
          <cell r="H290" t="str">
            <v>20381450377</v>
          </cell>
          <cell r="I290">
            <v>200</v>
          </cell>
          <cell r="J290">
            <v>35.82</v>
          </cell>
          <cell r="K290">
            <v>7164</v>
          </cell>
        </row>
        <row r="291">
          <cell r="A291" t="str">
            <v>4504113702</v>
          </cell>
          <cell r="B291" t="str">
            <v>2198D02641</v>
          </cell>
          <cell r="C291">
            <v>44768</v>
          </cell>
          <cell r="D291">
            <v>44788</v>
          </cell>
          <cell r="E291">
            <v>44792</v>
          </cell>
          <cell r="F291" t="str">
            <v>Gelatin.enlaz.a Urea(Polig.)3.5 % x500ml</v>
          </cell>
          <cell r="G291" t="str">
            <v>FRESENIUS KABI PERU S.A..</v>
          </cell>
          <cell r="H291" t="str">
            <v>20381450377</v>
          </cell>
          <cell r="I291">
            <v>140</v>
          </cell>
          <cell r="J291">
            <v>35.82</v>
          </cell>
          <cell r="K291">
            <v>5014.8</v>
          </cell>
        </row>
        <row r="292">
          <cell r="A292" t="str">
            <v>4504113703</v>
          </cell>
          <cell r="B292" t="str">
            <v>2198D02641</v>
          </cell>
          <cell r="C292">
            <v>44768</v>
          </cell>
          <cell r="D292">
            <v>44788</v>
          </cell>
          <cell r="E292">
            <v>44792</v>
          </cell>
          <cell r="F292" t="str">
            <v>Gelatin.enlaz.a Urea(Polig.)3.5 % x500ml</v>
          </cell>
          <cell r="G292" t="str">
            <v>FRESENIUS KABI PERU S.A..</v>
          </cell>
          <cell r="H292" t="str">
            <v>20381450377</v>
          </cell>
          <cell r="I292">
            <v>40</v>
          </cell>
          <cell r="J292">
            <v>35.82</v>
          </cell>
          <cell r="K292">
            <v>1432.8</v>
          </cell>
        </row>
        <row r="293">
          <cell r="A293" t="str">
            <v>4504113704</v>
          </cell>
          <cell r="B293" t="str">
            <v>2198D02641</v>
          </cell>
          <cell r="C293">
            <v>44768</v>
          </cell>
          <cell r="D293">
            <v>44788</v>
          </cell>
          <cell r="E293">
            <v>44792</v>
          </cell>
          <cell r="F293" t="str">
            <v>Gelatin.enlaz.a Urea(Polig.)3.5 % x500ml</v>
          </cell>
          <cell r="G293" t="str">
            <v>FRESENIUS KABI PERU S.A..</v>
          </cell>
          <cell r="H293" t="str">
            <v>20381450377</v>
          </cell>
          <cell r="I293">
            <v>80</v>
          </cell>
          <cell r="J293">
            <v>35.82</v>
          </cell>
          <cell r="K293">
            <v>2865.6</v>
          </cell>
        </row>
        <row r="294">
          <cell r="A294" t="str">
            <v>4504113705</v>
          </cell>
          <cell r="B294" t="str">
            <v>2198D02641</v>
          </cell>
          <cell r="C294">
            <v>44768</v>
          </cell>
          <cell r="D294">
            <v>44788</v>
          </cell>
          <cell r="E294">
            <v>44792</v>
          </cell>
          <cell r="F294" t="str">
            <v>Gelatin.enlaz.a Urea(Polig.)3.5 % x500ml</v>
          </cell>
          <cell r="G294" t="str">
            <v>FRESENIUS KABI PERU S.A..</v>
          </cell>
          <cell r="H294" t="str">
            <v>20381450377</v>
          </cell>
          <cell r="I294">
            <v>140</v>
          </cell>
          <cell r="J294">
            <v>35.82</v>
          </cell>
          <cell r="K294">
            <v>5014.8</v>
          </cell>
        </row>
        <row r="295">
          <cell r="A295" t="str">
            <v>4504113706</v>
          </cell>
          <cell r="B295" t="str">
            <v>2198D02641</v>
          </cell>
          <cell r="C295">
            <v>44768</v>
          </cell>
          <cell r="D295">
            <v>44788</v>
          </cell>
          <cell r="E295">
            <v>44792</v>
          </cell>
          <cell r="F295" t="str">
            <v>Gelatin.enlaz.a Urea(Polig.)3.5 % x500ml</v>
          </cell>
          <cell r="G295" t="str">
            <v>FRESENIUS KABI PERU S.A..</v>
          </cell>
          <cell r="H295" t="str">
            <v>20381450377</v>
          </cell>
          <cell r="I295">
            <v>20</v>
          </cell>
          <cell r="J295">
            <v>35.82</v>
          </cell>
          <cell r="K295">
            <v>716.4</v>
          </cell>
        </row>
        <row r="296">
          <cell r="A296" t="str">
            <v>4504113707</v>
          </cell>
          <cell r="B296" t="str">
            <v>2198D02641</v>
          </cell>
          <cell r="C296">
            <v>44768</v>
          </cell>
          <cell r="D296">
            <v>44788</v>
          </cell>
          <cell r="E296">
            <v>44792</v>
          </cell>
          <cell r="F296" t="str">
            <v>Gelatin.enlaz.a Urea(Polig.)3.5 % x500ml</v>
          </cell>
          <cell r="G296" t="str">
            <v>FRESENIUS KABI PERU S.A..</v>
          </cell>
          <cell r="H296" t="str">
            <v>20381450377</v>
          </cell>
          <cell r="I296">
            <v>80</v>
          </cell>
          <cell r="J296">
            <v>35.82</v>
          </cell>
          <cell r="K296">
            <v>2865.6</v>
          </cell>
        </row>
        <row r="297">
          <cell r="A297" t="str">
            <v>4504113717</v>
          </cell>
          <cell r="B297" t="str">
            <v>2298D01141</v>
          </cell>
          <cell r="C297">
            <v>44768</v>
          </cell>
          <cell r="D297">
            <v>44762</v>
          </cell>
          <cell r="E297">
            <v>44852</v>
          </cell>
          <cell r="F297" t="str">
            <v>Rifamp.100 mg/5ml susp.or.o jbe.x60a100</v>
          </cell>
          <cell r="G297" t="str">
            <v>INSTITUTO QUIMIOTERAPICO S A</v>
          </cell>
          <cell r="H297" t="str">
            <v>20100287791</v>
          </cell>
          <cell r="I297">
            <v>25</v>
          </cell>
          <cell r="J297">
            <v>17</v>
          </cell>
          <cell r="K297">
            <v>425</v>
          </cell>
        </row>
        <row r="298">
          <cell r="A298" t="str">
            <v>4504113718</v>
          </cell>
          <cell r="B298" t="str">
            <v>2298D01141</v>
          </cell>
          <cell r="C298">
            <v>44768</v>
          </cell>
          <cell r="D298">
            <v>44762</v>
          </cell>
          <cell r="E298">
            <v>44852</v>
          </cell>
          <cell r="F298" t="str">
            <v>Rifamp.100 mg/5ml susp.or.o jbe.x60a100</v>
          </cell>
          <cell r="G298" t="str">
            <v>INSTITUTO QUIMIOTERAPICO S A</v>
          </cell>
          <cell r="H298" t="str">
            <v>20100287791</v>
          </cell>
          <cell r="I298">
            <v>100</v>
          </cell>
          <cell r="J298">
            <v>17</v>
          </cell>
          <cell r="K298">
            <v>1700</v>
          </cell>
        </row>
        <row r="299">
          <cell r="A299" t="str">
            <v>4504113719</v>
          </cell>
          <cell r="B299" t="str">
            <v>2298D01141</v>
          </cell>
          <cell r="C299">
            <v>44768</v>
          </cell>
          <cell r="D299">
            <v>44762</v>
          </cell>
          <cell r="E299">
            <v>44852</v>
          </cell>
          <cell r="F299" t="str">
            <v>Rifamp.100 mg/5ml susp.or.o jbe.x60a100</v>
          </cell>
          <cell r="G299" t="str">
            <v>INSTITUTO QUIMIOTERAPICO S A</v>
          </cell>
          <cell r="H299" t="str">
            <v>20100287791</v>
          </cell>
          <cell r="I299">
            <v>100</v>
          </cell>
          <cell r="J299">
            <v>17</v>
          </cell>
          <cell r="K299">
            <v>1700</v>
          </cell>
        </row>
        <row r="300">
          <cell r="A300" t="str">
            <v>4504113720</v>
          </cell>
          <cell r="B300" t="str">
            <v>2298D01141</v>
          </cell>
          <cell r="C300">
            <v>44768</v>
          </cell>
          <cell r="D300">
            <v>44762</v>
          </cell>
          <cell r="E300">
            <v>44852</v>
          </cell>
          <cell r="F300" t="str">
            <v>Rifamp.100 mg/5ml susp.or.o jbe.x60a100</v>
          </cell>
          <cell r="G300" t="str">
            <v>INSTITUTO QUIMIOTERAPICO S A</v>
          </cell>
          <cell r="H300" t="str">
            <v>20100287791</v>
          </cell>
          <cell r="I300">
            <v>275</v>
          </cell>
          <cell r="J300">
            <v>17</v>
          </cell>
          <cell r="K300">
            <v>4675</v>
          </cell>
        </row>
        <row r="301">
          <cell r="A301" t="str">
            <v>4504113721</v>
          </cell>
          <cell r="B301" t="str">
            <v>2298D01141</v>
          </cell>
          <cell r="C301">
            <v>44768</v>
          </cell>
          <cell r="D301">
            <v>44762</v>
          </cell>
          <cell r="E301">
            <v>44852</v>
          </cell>
          <cell r="F301" t="str">
            <v>Rifamp.100 mg/5ml susp.or.o jbe.x60a100</v>
          </cell>
          <cell r="G301" t="str">
            <v>INSTITUTO QUIMIOTERAPICO S A</v>
          </cell>
          <cell r="H301" t="str">
            <v>20100287791</v>
          </cell>
          <cell r="I301">
            <v>175</v>
          </cell>
          <cell r="J301">
            <v>17</v>
          </cell>
          <cell r="K301">
            <v>2975</v>
          </cell>
        </row>
        <row r="302">
          <cell r="A302" t="str">
            <v>4504113722</v>
          </cell>
          <cell r="B302" t="str">
            <v>2298D01141</v>
          </cell>
          <cell r="C302">
            <v>44768</v>
          </cell>
          <cell r="D302">
            <v>44762</v>
          </cell>
          <cell r="E302">
            <v>44852</v>
          </cell>
          <cell r="F302" t="str">
            <v>Rifamp.100 mg/5ml susp.or.o jbe.x60a100</v>
          </cell>
          <cell r="G302" t="str">
            <v>INSTITUTO QUIMIOTERAPICO S A</v>
          </cell>
          <cell r="H302" t="str">
            <v>20100287791</v>
          </cell>
          <cell r="I302">
            <v>125</v>
          </cell>
          <cell r="J302">
            <v>17</v>
          </cell>
          <cell r="K302">
            <v>2125</v>
          </cell>
        </row>
        <row r="303">
          <cell r="A303" t="str">
            <v>4504113723</v>
          </cell>
          <cell r="B303" t="str">
            <v>2298D01141</v>
          </cell>
          <cell r="C303">
            <v>44768</v>
          </cell>
          <cell r="D303">
            <v>44762</v>
          </cell>
          <cell r="E303">
            <v>44852</v>
          </cell>
          <cell r="F303" t="str">
            <v>Rifamp.100 mg/5ml susp.or.o jbe.x60a100</v>
          </cell>
          <cell r="G303" t="str">
            <v>INSTITUTO QUIMIOTERAPICO S A</v>
          </cell>
          <cell r="H303" t="str">
            <v>20100287791</v>
          </cell>
          <cell r="I303">
            <v>25</v>
          </cell>
          <cell r="J303">
            <v>17</v>
          </cell>
          <cell r="K303">
            <v>425</v>
          </cell>
        </row>
        <row r="304">
          <cell r="A304" t="str">
            <v>4504113724</v>
          </cell>
          <cell r="B304" t="str">
            <v>2298D01141</v>
          </cell>
          <cell r="C304">
            <v>44768</v>
          </cell>
          <cell r="D304">
            <v>44762</v>
          </cell>
          <cell r="E304">
            <v>44852</v>
          </cell>
          <cell r="F304" t="str">
            <v>Rifamp.100 mg/5ml susp.or.o jbe.x60a100</v>
          </cell>
          <cell r="G304" t="str">
            <v>INSTITUTO QUIMIOTERAPICO S A</v>
          </cell>
          <cell r="H304" t="str">
            <v>20100287791</v>
          </cell>
          <cell r="I304">
            <v>25</v>
          </cell>
          <cell r="J304">
            <v>17</v>
          </cell>
          <cell r="K304">
            <v>425</v>
          </cell>
        </row>
        <row r="305">
          <cell r="A305" t="str">
            <v>4504113725</v>
          </cell>
          <cell r="B305" t="str">
            <v>2298D01141</v>
          </cell>
          <cell r="C305">
            <v>44768</v>
          </cell>
          <cell r="D305">
            <v>44762</v>
          </cell>
          <cell r="E305">
            <v>44852</v>
          </cell>
          <cell r="F305" t="str">
            <v>Rifamp.100 mg/5ml susp.or.o jbe.x60a100</v>
          </cell>
          <cell r="G305" t="str">
            <v>INSTITUTO QUIMIOTERAPICO S A</v>
          </cell>
          <cell r="H305" t="str">
            <v>20100287791</v>
          </cell>
          <cell r="I305">
            <v>150</v>
          </cell>
          <cell r="J305">
            <v>17</v>
          </cell>
          <cell r="K305">
            <v>2550</v>
          </cell>
        </row>
        <row r="306">
          <cell r="A306" t="str">
            <v>4504113726</v>
          </cell>
          <cell r="B306" t="str">
            <v>2298D01141</v>
          </cell>
          <cell r="C306">
            <v>44768</v>
          </cell>
          <cell r="D306">
            <v>44762</v>
          </cell>
          <cell r="E306">
            <v>44852</v>
          </cell>
          <cell r="F306" t="str">
            <v>Rifamp.100 mg/5ml susp.or.o jbe.x60a100</v>
          </cell>
          <cell r="G306" t="str">
            <v>INSTITUTO QUIMIOTERAPICO S A</v>
          </cell>
          <cell r="H306" t="str">
            <v>20100287791</v>
          </cell>
          <cell r="I306">
            <v>50</v>
          </cell>
          <cell r="J306">
            <v>17</v>
          </cell>
          <cell r="K306">
            <v>850</v>
          </cell>
        </row>
        <row r="307">
          <cell r="A307" t="str">
            <v>4504114285</v>
          </cell>
          <cell r="B307" t="str">
            <v>2298D01011</v>
          </cell>
          <cell r="C307">
            <v>44768</v>
          </cell>
          <cell r="D307">
            <v>44788</v>
          </cell>
          <cell r="E307">
            <v>44792</v>
          </cell>
          <cell r="F307" t="str">
            <v>Triptorelina 3.75 mg</v>
          </cell>
          <cell r="G307" t="str">
            <v>FARMINDUSTRIA S.A.</v>
          </cell>
          <cell r="H307" t="str">
            <v>20262996329</v>
          </cell>
          <cell r="I307">
            <v>300</v>
          </cell>
          <cell r="J307">
            <v>160</v>
          </cell>
          <cell r="K307">
            <v>48000</v>
          </cell>
        </row>
        <row r="308">
          <cell r="A308" t="str">
            <v>4504114286</v>
          </cell>
          <cell r="B308" t="str">
            <v>2298D01011</v>
          </cell>
          <cell r="C308">
            <v>44768</v>
          </cell>
          <cell r="D308">
            <v>44788</v>
          </cell>
          <cell r="E308">
            <v>44792</v>
          </cell>
          <cell r="F308" t="str">
            <v>Triptorelina 3.75 mg</v>
          </cell>
          <cell r="G308" t="str">
            <v>FARMINDUSTRIA S.A.</v>
          </cell>
          <cell r="H308" t="str">
            <v>20262996329</v>
          </cell>
          <cell r="I308">
            <v>220</v>
          </cell>
          <cell r="J308">
            <v>160</v>
          </cell>
          <cell r="K308">
            <v>35200</v>
          </cell>
        </row>
        <row r="309">
          <cell r="A309" t="str">
            <v>4504114287</v>
          </cell>
          <cell r="B309" t="str">
            <v>2298D01011</v>
          </cell>
          <cell r="C309">
            <v>44768</v>
          </cell>
          <cell r="D309">
            <v>44788</v>
          </cell>
          <cell r="E309">
            <v>44792</v>
          </cell>
          <cell r="F309" t="str">
            <v>Triptorelina 3.75 mg</v>
          </cell>
          <cell r="G309" t="str">
            <v>FARMINDUSTRIA S.A.</v>
          </cell>
          <cell r="H309" t="str">
            <v>20262996329</v>
          </cell>
          <cell r="I309">
            <v>25</v>
          </cell>
          <cell r="J309">
            <v>160</v>
          </cell>
          <cell r="K309">
            <v>4000</v>
          </cell>
        </row>
        <row r="310">
          <cell r="A310" t="str">
            <v>4504114288</v>
          </cell>
          <cell r="B310" t="str">
            <v>2298D01011</v>
          </cell>
          <cell r="C310">
            <v>44768</v>
          </cell>
          <cell r="D310">
            <v>44788</v>
          </cell>
          <cell r="E310">
            <v>44792</v>
          </cell>
          <cell r="F310" t="str">
            <v>Triptorelina 3.75 mg</v>
          </cell>
          <cell r="G310" t="str">
            <v>FARMINDUSTRIA S.A.</v>
          </cell>
          <cell r="H310" t="str">
            <v>20262996329</v>
          </cell>
          <cell r="I310">
            <v>1000</v>
          </cell>
          <cell r="J310">
            <v>160</v>
          </cell>
          <cell r="K310">
            <v>160000</v>
          </cell>
        </row>
        <row r="311">
          <cell r="A311" t="str">
            <v>4504114289</v>
          </cell>
          <cell r="B311" t="str">
            <v>2298D01011</v>
          </cell>
          <cell r="C311">
            <v>44768</v>
          </cell>
          <cell r="D311">
            <v>44788</v>
          </cell>
          <cell r="E311">
            <v>44792</v>
          </cell>
          <cell r="F311" t="str">
            <v>Triptorelina 3.75 mg</v>
          </cell>
          <cell r="G311" t="str">
            <v>FARMINDUSTRIA S.A.</v>
          </cell>
          <cell r="H311" t="str">
            <v>20262996329</v>
          </cell>
          <cell r="I311">
            <v>80</v>
          </cell>
          <cell r="J311">
            <v>160</v>
          </cell>
          <cell r="K311">
            <v>12800</v>
          </cell>
        </row>
        <row r="312">
          <cell r="A312" t="str">
            <v>4504114290</v>
          </cell>
          <cell r="B312" t="str">
            <v>2298D01011</v>
          </cell>
          <cell r="C312">
            <v>44768</v>
          </cell>
          <cell r="D312">
            <v>44788</v>
          </cell>
          <cell r="E312">
            <v>44792</v>
          </cell>
          <cell r="F312" t="str">
            <v>Triptorelina 3.75 mg</v>
          </cell>
          <cell r="G312" t="str">
            <v>FARMINDUSTRIA S.A.</v>
          </cell>
          <cell r="H312" t="str">
            <v>20262996329</v>
          </cell>
          <cell r="I312">
            <v>80</v>
          </cell>
          <cell r="J312">
            <v>160</v>
          </cell>
          <cell r="K312">
            <v>12800</v>
          </cell>
        </row>
        <row r="313">
          <cell r="A313" t="str">
            <v>4504114291</v>
          </cell>
          <cell r="B313" t="str">
            <v>2298D01011</v>
          </cell>
          <cell r="C313">
            <v>44768</v>
          </cell>
          <cell r="D313">
            <v>44788</v>
          </cell>
          <cell r="E313">
            <v>44792</v>
          </cell>
          <cell r="F313" t="str">
            <v>Triptorelina 3.75 mg</v>
          </cell>
          <cell r="G313" t="str">
            <v>FARMINDUSTRIA S.A.</v>
          </cell>
          <cell r="H313" t="str">
            <v>20262996329</v>
          </cell>
          <cell r="I313">
            <v>300</v>
          </cell>
          <cell r="J313">
            <v>160</v>
          </cell>
          <cell r="K313">
            <v>48000</v>
          </cell>
        </row>
        <row r="314">
          <cell r="A314" t="str">
            <v>4504114292</v>
          </cell>
          <cell r="B314" t="str">
            <v>2298D01011</v>
          </cell>
          <cell r="C314">
            <v>44768</v>
          </cell>
          <cell r="D314">
            <v>44788</v>
          </cell>
          <cell r="E314">
            <v>44792</v>
          </cell>
          <cell r="F314" t="str">
            <v>Triptorelina 3.75 mg</v>
          </cell>
          <cell r="G314" t="str">
            <v>FARMINDUSTRIA S.A.</v>
          </cell>
          <cell r="H314" t="str">
            <v>20262996329</v>
          </cell>
          <cell r="I314">
            <v>50</v>
          </cell>
          <cell r="J314">
            <v>160</v>
          </cell>
          <cell r="K314">
            <v>8000</v>
          </cell>
        </row>
        <row r="315">
          <cell r="A315" t="str">
            <v>4504114294</v>
          </cell>
          <cell r="B315" t="str">
            <v>2298D01011</v>
          </cell>
          <cell r="C315">
            <v>44768</v>
          </cell>
          <cell r="D315">
            <v>44788</v>
          </cell>
          <cell r="E315">
            <v>44792</v>
          </cell>
          <cell r="F315" t="str">
            <v>Triptorelina 3.75 mg</v>
          </cell>
          <cell r="G315" t="str">
            <v>FARMINDUSTRIA S.A.</v>
          </cell>
          <cell r="H315" t="str">
            <v>20262996329</v>
          </cell>
          <cell r="I315">
            <v>503</v>
          </cell>
          <cell r="J315">
            <v>160</v>
          </cell>
          <cell r="K315">
            <v>80480</v>
          </cell>
        </row>
        <row r="316">
          <cell r="A316" t="str">
            <v>4504114295</v>
          </cell>
          <cell r="B316" t="str">
            <v>2298D01011</v>
          </cell>
          <cell r="C316">
            <v>44768</v>
          </cell>
          <cell r="D316">
            <v>44788</v>
          </cell>
          <cell r="E316">
            <v>44792</v>
          </cell>
          <cell r="F316" t="str">
            <v>Triptorelina 3.75 mg</v>
          </cell>
          <cell r="G316" t="str">
            <v>FARMINDUSTRIA S.A.</v>
          </cell>
          <cell r="H316" t="str">
            <v>20262996329</v>
          </cell>
          <cell r="I316">
            <v>78</v>
          </cell>
          <cell r="J316">
            <v>160</v>
          </cell>
          <cell r="K316">
            <v>12480</v>
          </cell>
        </row>
        <row r="317">
          <cell r="A317" t="str">
            <v>4504114296</v>
          </cell>
          <cell r="B317" t="str">
            <v>2298D01011</v>
          </cell>
          <cell r="C317">
            <v>44768</v>
          </cell>
          <cell r="D317">
            <v>44788</v>
          </cell>
          <cell r="E317">
            <v>44792</v>
          </cell>
          <cell r="F317" t="str">
            <v>Triptorelina 3.75 mg</v>
          </cell>
          <cell r="G317" t="str">
            <v>FARMINDUSTRIA S.A.</v>
          </cell>
          <cell r="H317" t="str">
            <v>20262996329</v>
          </cell>
          <cell r="I317">
            <v>600</v>
          </cell>
          <cell r="J317">
            <v>160</v>
          </cell>
          <cell r="K317">
            <v>96000</v>
          </cell>
        </row>
        <row r="318">
          <cell r="A318" t="str">
            <v>4504114297</v>
          </cell>
          <cell r="B318" t="str">
            <v>2298D01011</v>
          </cell>
          <cell r="C318">
            <v>44768</v>
          </cell>
          <cell r="D318">
            <v>44788</v>
          </cell>
          <cell r="E318">
            <v>44792</v>
          </cell>
          <cell r="F318" t="str">
            <v>Triptorelina 3.75 mg</v>
          </cell>
          <cell r="G318" t="str">
            <v>FARMINDUSTRIA S.A.</v>
          </cell>
          <cell r="H318" t="str">
            <v>20262996329</v>
          </cell>
          <cell r="I318">
            <v>40</v>
          </cell>
          <cell r="J318">
            <v>160</v>
          </cell>
          <cell r="K318">
            <v>6400</v>
          </cell>
        </row>
        <row r="319">
          <cell r="A319" t="str">
            <v>4504114298</v>
          </cell>
          <cell r="B319" t="str">
            <v>2298D01011</v>
          </cell>
          <cell r="C319">
            <v>44768</v>
          </cell>
          <cell r="D319">
            <v>44788</v>
          </cell>
          <cell r="E319">
            <v>44792</v>
          </cell>
          <cell r="F319" t="str">
            <v>Triptorelina 3.75 mg</v>
          </cell>
          <cell r="G319" t="str">
            <v>FARMINDUSTRIA S.A.</v>
          </cell>
          <cell r="H319" t="str">
            <v>20262996329</v>
          </cell>
          <cell r="I319">
            <v>90</v>
          </cell>
          <cell r="J319">
            <v>160</v>
          </cell>
          <cell r="K319">
            <v>14400</v>
          </cell>
        </row>
        <row r="320">
          <cell r="A320" t="str">
            <v>4504114299</v>
          </cell>
          <cell r="B320" t="str">
            <v>2298D01011</v>
          </cell>
          <cell r="C320">
            <v>44768</v>
          </cell>
          <cell r="D320">
            <v>44788</v>
          </cell>
          <cell r="E320">
            <v>44792</v>
          </cell>
          <cell r="F320" t="str">
            <v>Triptorelina 3.75 mg</v>
          </cell>
          <cell r="G320" t="str">
            <v>FARMINDUSTRIA S.A.</v>
          </cell>
          <cell r="H320" t="str">
            <v>20262996329</v>
          </cell>
          <cell r="I320">
            <v>60</v>
          </cell>
          <cell r="J320">
            <v>160</v>
          </cell>
          <cell r="K320">
            <v>9600</v>
          </cell>
        </row>
        <row r="321">
          <cell r="A321" t="str">
            <v>4504114300</v>
          </cell>
          <cell r="B321" t="str">
            <v>2298D01011</v>
          </cell>
          <cell r="C321">
            <v>44768</v>
          </cell>
          <cell r="D321">
            <v>44788</v>
          </cell>
          <cell r="E321">
            <v>44792</v>
          </cell>
          <cell r="F321" t="str">
            <v>Triptorelina 3.75 mg</v>
          </cell>
          <cell r="G321" t="str">
            <v>FARMINDUSTRIA S.A.</v>
          </cell>
          <cell r="H321" t="str">
            <v>20262996329</v>
          </cell>
          <cell r="I321">
            <v>10</v>
          </cell>
          <cell r="J321">
            <v>160</v>
          </cell>
          <cell r="K321">
            <v>1600</v>
          </cell>
        </row>
        <row r="322">
          <cell r="A322" t="str">
            <v>4504114301</v>
          </cell>
          <cell r="B322" t="str">
            <v>2298D01011</v>
          </cell>
          <cell r="C322">
            <v>44768</v>
          </cell>
          <cell r="D322">
            <v>44788</v>
          </cell>
          <cell r="E322">
            <v>44792</v>
          </cell>
          <cell r="F322" t="str">
            <v>Triptorelina 3.75 mg</v>
          </cell>
          <cell r="G322" t="str">
            <v>FARMINDUSTRIA S.A.</v>
          </cell>
          <cell r="H322" t="str">
            <v>20262996329</v>
          </cell>
          <cell r="I322">
            <v>190</v>
          </cell>
          <cell r="J322">
            <v>160</v>
          </cell>
          <cell r="K322">
            <v>30400</v>
          </cell>
        </row>
        <row r="323">
          <cell r="A323" t="str">
            <v>4504114302</v>
          </cell>
          <cell r="B323" t="str">
            <v>2298D01011</v>
          </cell>
          <cell r="C323">
            <v>44768</v>
          </cell>
          <cell r="D323">
            <v>44788</v>
          </cell>
          <cell r="E323">
            <v>44792</v>
          </cell>
          <cell r="F323" t="str">
            <v>Triptorelina 3.75 mg</v>
          </cell>
          <cell r="G323" t="str">
            <v>FARMINDUSTRIA S.A.</v>
          </cell>
          <cell r="H323" t="str">
            <v>20262996329</v>
          </cell>
          <cell r="I323">
            <v>99</v>
          </cell>
          <cell r="J323">
            <v>160</v>
          </cell>
          <cell r="K323">
            <v>15840</v>
          </cell>
        </row>
        <row r="324">
          <cell r="A324" t="str">
            <v>4504114303</v>
          </cell>
          <cell r="B324" t="str">
            <v>2298D01011</v>
          </cell>
          <cell r="C324">
            <v>44768</v>
          </cell>
          <cell r="D324">
            <v>44788</v>
          </cell>
          <cell r="E324">
            <v>44792</v>
          </cell>
          <cell r="F324" t="str">
            <v>Triptorelina 3.75 mg</v>
          </cell>
          <cell r="G324" t="str">
            <v>FARMINDUSTRIA S.A.</v>
          </cell>
          <cell r="H324" t="str">
            <v>20262996329</v>
          </cell>
          <cell r="I324">
            <v>8</v>
          </cell>
          <cell r="J324">
            <v>160</v>
          </cell>
          <cell r="K324">
            <v>1280</v>
          </cell>
        </row>
        <row r="325">
          <cell r="A325" t="str">
            <v>4504114304</v>
          </cell>
          <cell r="B325" t="str">
            <v>2298D01011</v>
          </cell>
          <cell r="C325">
            <v>44768</v>
          </cell>
          <cell r="D325">
            <v>44788</v>
          </cell>
          <cell r="E325">
            <v>44792</v>
          </cell>
          <cell r="F325" t="str">
            <v>Triptorelina 3.75 mg</v>
          </cell>
          <cell r="G325" t="str">
            <v>FARMINDUSTRIA S.A.</v>
          </cell>
          <cell r="H325" t="str">
            <v>20262996329</v>
          </cell>
          <cell r="I325">
            <v>12</v>
          </cell>
          <cell r="J325">
            <v>160</v>
          </cell>
          <cell r="K325">
            <v>1920</v>
          </cell>
        </row>
        <row r="326">
          <cell r="A326" t="str">
            <v>4504114305</v>
          </cell>
          <cell r="B326" t="str">
            <v>2298D01011</v>
          </cell>
          <cell r="C326">
            <v>44768</v>
          </cell>
          <cell r="D326">
            <v>44788</v>
          </cell>
          <cell r="E326">
            <v>44792</v>
          </cell>
          <cell r="F326" t="str">
            <v>Triptorelina 3.75 mg</v>
          </cell>
          <cell r="G326" t="str">
            <v>FARMINDUSTRIA S.A.</v>
          </cell>
          <cell r="H326" t="str">
            <v>20262996329</v>
          </cell>
          <cell r="I326">
            <v>50</v>
          </cell>
          <cell r="J326">
            <v>160</v>
          </cell>
          <cell r="K326">
            <v>8000</v>
          </cell>
        </row>
        <row r="327">
          <cell r="A327" t="str">
            <v>4504115011</v>
          </cell>
          <cell r="B327" t="str">
            <v>1998D00241</v>
          </cell>
          <cell r="C327">
            <v>44768</v>
          </cell>
          <cell r="D327">
            <v>44788</v>
          </cell>
          <cell r="E327">
            <v>44792</v>
          </cell>
          <cell r="F327" t="str">
            <v>Globul.antitimocít.d/orig.conejo 25 mg</v>
          </cell>
          <cell r="G327" t="str">
            <v>GENZYME DEL PERU S.A.C.</v>
          </cell>
          <cell r="H327" t="str">
            <v>20492919145</v>
          </cell>
          <cell r="I327">
            <v>2</v>
          </cell>
          <cell r="J327">
            <v>921.2</v>
          </cell>
          <cell r="K327">
            <v>1842.4</v>
          </cell>
        </row>
        <row r="328">
          <cell r="A328" t="str">
            <v>4504115767</v>
          </cell>
          <cell r="B328" t="str">
            <v>2298D01021</v>
          </cell>
          <cell r="C328">
            <v>44769</v>
          </cell>
          <cell r="D328">
            <v>44778</v>
          </cell>
          <cell r="E328">
            <v>44786</v>
          </cell>
          <cell r="F328" t="str">
            <v>Basiliximab 20 mg</v>
          </cell>
          <cell r="G328" t="str">
            <v>QUIMICA SUIZA S.A.C.</v>
          </cell>
          <cell r="H328" t="str">
            <v>20100085225</v>
          </cell>
          <cell r="I328">
            <v>10</v>
          </cell>
          <cell r="J328">
            <v>5029.75</v>
          </cell>
          <cell r="K328">
            <v>50297.5</v>
          </cell>
        </row>
        <row r="329">
          <cell r="A329" t="str">
            <v>4504115768</v>
          </cell>
          <cell r="B329" t="str">
            <v>2298D01021</v>
          </cell>
          <cell r="C329">
            <v>44769</v>
          </cell>
          <cell r="D329">
            <v>44778</v>
          </cell>
          <cell r="E329">
            <v>44786</v>
          </cell>
          <cell r="F329" t="str">
            <v>Basiliximab 20 mg</v>
          </cell>
          <cell r="G329" t="str">
            <v>QUIMICA SUIZA S.A.C.</v>
          </cell>
          <cell r="H329" t="str">
            <v>20100085225</v>
          </cell>
          <cell r="I329">
            <v>4</v>
          </cell>
          <cell r="J329">
            <v>5029.75</v>
          </cell>
          <cell r="K329">
            <v>20119</v>
          </cell>
        </row>
        <row r="330">
          <cell r="A330" t="str">
            <v>4504115856</v>
          </cell>
          <cell r="B330" t="str">
            <v>2298D01141</v>
          </cell>
          <cell r="C330">
            <v>44769</v>
          </cell>
          <cell r="D330">
            <v>44755</v>
          </cell>
          <cell r="E330">
            <v>44814</v>
          </cell>
          <cell r="F330" t="str">
            <v>Gelatina enlazada a succinil 4 %x 500 mL</v>
          </cell>
          <cell r="G330" t="str">
            <v>B.BRAUN MEDICAL PERU S.A.</v>
          </cell>
          <cell r="H330" t="str">
            <v>20377339461</v>
          </cell>
          <cell r="I330">
            <v>750</v>
          </cell>
          <cell r="J330">
            <v>45.5</v>
          </cell>
          <cell r="K330">
            <v>34125</v>
          </cell>
        </row>
        <row r="331">
          <cell r="A331" t="str">
            <v>4504115857</v>
          </cell>
          <cell r="B331" t="str">
            <v>2298D01141</v>
          </cell>
          <cell r="C331">
            <v>44769</v>
          </cell>
          <cell r="D331">
            <v>44755</v>
          </cell>
          <cell r="E331">
            <v>44814</v>
          </cell>
          <cell r="F331" t="str">
            <v>Gelatina enlazada a succinil 4 %x 500 mL</v>
          </cell>
          <cell r="G331" t="str">
            <v>B.BRAUN MEDICAL PERU S.A.</v>
          </cell>
          <cell r="H331" t="str">
            <v>20377339461</v>
          </cell>
          <cell r="I331">
            <v>270</v>
          </cell>
          <cell r="J331">
            <v>45.5</v>
          </cell>
          <cell r="K331">
            <v>12285</v>
          </cell>
        </row>
        <row r="332">
          <cell r="A332" t="str">
            <v>4504115858</v>
          </cell>
          <cell r="B332" t="str">
            <v>2298D01141</v>
          </cell>
          <cell r="C332">
            <v>44769</v>
          </cell>
          <cell r="D332">
            <v>44755</v>
          </cell>
          <cell r="E332">
            <v>44814</v>
          </cell>
          <cell r="F332" t="str">
            <v>Gelatina enlazada a succinil 4 %x 500 mL</v>
          </cell>
          <cell r="G332" t="str">
            <v>B.BRAUN MEDICAL PERU S.A.</v>
          </cell>
          <cell r="H332" t="str">
            <v>20377339461</v>
          </cell>
          <cell r="I332">
            <v>800</v>
          </cell>
          <cell r="J332">
            <v>45.5</v>
          </cell>
          <cell r="K332">
            <v>36400</v>
          </cell>
        </row>
        <row r="333">
          <cell r="A333" t="str">
            <v>4504115859</v>
          </cell>
          <cell r="B333" t="str">
            <v>2298D01141</v>
          </cell>
          <cell r="C333">
            <v>44769</v>
          </cell>
          <cell r="D333">
            <v>44755</v>
          </cell>
          <cell r="E333">
            <v>44814</v>
          </cell>
          <cell r="F333" t="str">
            <v>Gelatina enlazada a succinil 4 %x 500 mL</v>
          </cell>
          <cell r="G333" t="str">
            <v>B.BRAUN MEDICAL PERU S.A.</v>
          </cell>
          <cell r="H333" t="str">
            <v>20377339461</v>
          </cell>
          <cell r="I333">
            <v>280</v>
          </cell>
          <cell r="J333">
            <v>45.5</v>
          </cell>
          <cell r="K333">
            <v>12740</v>
          </cell>
        </row>
        <row r="334">
          <cell r="A334" t="str">
            <v>4504115860</v>
          </cell>
          <cell r="B334" t="str">
            <v>2298D01141</v>
          </cell>
          <cell r="C334">
            <v>44769</v>
          </cell>
          <cell r="D334">
            <v>44755</v>
          </cell>
          <cell r="E334">
            <v>44814</v>
          </cell>
          <cell r="F334" t="str">
            <v>Gelatina enlazada a succinil 4 %x 500 mL</v>
          </cell>
          <cell r="G334" t="str">
            <v>B.BRAUN MEDICAL PERU S.A.</v>
          </cell>
          <cell r="H334" t="str">
            <v>20377339461</v>
          </cell>
          <cell r="I334">
            <v>130</v>
          </cell>
          <cell r="J334">
            <v>45.5</v>
          </cell>
          <cell r="K334">
            <v>5915</v>
          </cell>
        </row>
        <row r="335">
          <cell r="A335" t="str">
            <v>4504115861</v>
          </cell>
          <cell r="B335" t="str">
            <v>2298D01141</v>
          </cell>
          <cell r="C335">
            <v>44769</v>
          </cell>
          <cell r="D335">
            <v>44755</v>
          </cell>
          <cell r="E335">
            <v>44814</v>
          </cell>
          <cell r="F335" t="str">
            <v>Gelatina enlazada a succinil 4 %x 500 mL</v>
          </cell>
          <cell r="G335" t="str">
            <v>B.BRAUN MEDICAL PERU S.A.</v>
          </cell>
          <cell r="H335" t="str">
            <v>20377339461</v>
          </cell>
          <cell r="I335">
            <v>740</v>
          </cell>
          <cell r="J335">
            <v>45.5</v>
          </cell>
          <cell r="K335">
            <v>33670</v>
          </cell>
        </row>
        <row r="336">
          <cell r="A336" t="str">
            <v>4504115862</v>
          </cell>
          <cell r="B336" t="str">
            <v>2298D01141</v>
          </cell>
          <cell r="C336">
            <v>44769</v>
          </cell>
          <cell r="D336">
            <v>44755</v>
          </cell>
          <cell r="E336">
            <v>44814</v>
          </cell>
          <cell r="F336" t="str">
            <v>Gelatina enlazada a succinil 4 %x 500 mL</v>
          </cell>
          <cell r="G336" t="str">
            <v>B.BRAUN MEDICAL PERU S.A.</v>
          </cell>
          <cell r="H336" t="str">
            <v>20377339461</v>
          </cell>
          <cell r="I336">
            <v>160</v>
          </cell>
          <cell r="J336">
            <v>45.5</v>
          </cell>
          <cell r="K336">
            <v>7280</v>
          </cell>
        </row>
        <row r="337">
          <cell r="A337" t="str">
            <v>4504115863</v>
          </cell>
          <cell r="B337" t="str">
            <v>2298D01141</v>
          </cell>
          <cell r="C337">
            <v>44769</v>
          </cell>
          <cell r="D337">
            <v>44755</v>
          </cell>
          <cell r="E337">
            <v>44814</v>
          </cell>
          <cell r="F337" t="str">
            <v>Gelatina enlazada a succinil 4 %x 500 mL</v>
          </cell>
          <cell r="G337" t="str">
            <v>B.BRAUN MEDICAL PERU S.A.</v>
          </cell>
          <cell r="H337" t="str">
            <v>20377339461</v>
          </cell>
          <cell r="I337">
            <v>60</v>
          </cell>
          <cell r="J337">
            <v>45.5</v>
          </cell>
          <cell r="K337">
            <v>2730</v>
          </cell>
        </row>
        <row r="338">
          <cell r="A338" t="str">
            <v>4504115864</v>
          </cell>
          <cell r="B338" t="str">
            <v>2298D01141</v>
          </cell>
          <cell r="C338">
            <v>44769</v>
          </cell>
          <cell r="D338">
            <v>44755</v>
          </cell>
          <cell r="E338">
            <v>44814</v>
          </cell>
          <cell r="F338" t="str">
            <v>Gelatina enlazada a succinil 4 %x 500 mL</v>
          </cell>
          <cell r="G338" t="str">
            <v>B.BRAUN MEDICAL PERU S.A.</v>
          </cell>
          <cell r="H338" t="str">
            <v>20377339461</v>
          </cell>
          <cell r="I338">
            <v>60</v>
          </cell>
          <cell r="J338">
            <v>45.5</v>
          </cell>
          <cell r="K338">
            <v>2730</v>
          </cell>
        </row>
        <row r="339">
          <cell r="A339" t="str">
            <v>4504115865</v>
          </cell>
          <cell r="B339" t="str">
            <v>2298D01141</v>
          </cell>
          <cell r="C339">
            <v>44769</v>
          </cell>
          <cell r="D339">
            <v>44755</v>
          </cell>
          <cell r="E339">
            <v>44814</v>
          </cell>
          <cell r="F339" t="str">
            <v>Gelatina enlazada a succinil 4 %x 500 mL</v>
          </cell>
          <cell r="G339" t="str">
            <v>B.BRAUN MEDICAL PERU S.A.</v>
          </cell>
          <cell r="H339" t="str">
            <v>20377339461</v>
          </cell>
          <cell r="I339">
            <v>20</v>
          </cell>
          <cell r="J339">
            <v>45.5</v>
          </cell>
          <cell r="K339">
            <v>910</v>
          </cell>
        </row>
        <row r="340">
          <cell r="A340" t="str">
            <v>4504115866</v>
          </cell>
          <cell r="B340" t="str">
            <v>2298D01141</v>
          </cell>
          <cell r="C340">
            <v>44769</v>
          </cell>
          <cell r="D340">
            <v>44755</v>
          </cell>
          <cell r="E340">
            <v>44814</v>
          </cell>
          <cell r="F340" t="str">
            <v>Gelatina enlazada a succinil 4 %x 500 mL</v>
          </cell>
          <cell r="G340" t="str">
            <v>B.BRAUN MEDICAL PERU S.A.</v>
          </cell>
          <cell r="H340" t="str">
            <v>20377339461</v>
          </cell>
          <cell r="I340">
            <v>60</v>
          </cell>
          <cell r="J340">
            <v>45.5</v>
          </cell>
          <cell r="K340">
            <v>2730</v>
          </cell>
        </row>
        <row r="341">
          <cell r="A341" t="str">
            <v>4504115867</v>
          </cell>
          <cell r="B341" t="str">
            <v>2298D01141</v>
          </cell>
          <cell r="C341">
            <v>44769</v>
          </cell>
          <cell r="D341">
            <v>44755</v>
          </cell>
          <cell r="E341">
            <v>44814</v>
          </cell>
          <cell r="F341" t="str">
            <v>Gelatina enlazada a succinil 4 %x 500 mL</v>
          </cell>
          <cell r="G341" t="str">
            <v>B.BRAUN MEDICAL PERU S.A.</v>
          </cell>
          <cell r="H341" t="str">
            <v>20377339461</v>
          </cell>
          <cell r="I341">
            <v>60</v>
          </cell>
          <cell r="J341">
            <v>45.5</v>
          </cell>
          <cell r="K341">
            <v>2730</v>
          </cell>
        </row>
        <row r="342">
          <cell r="A342" t="str">
            <v>4504115868</v>
          </cell>
          <cell r="B342" t="str">
            <v>2298D01141</v>
          </cell>
          <cell r="C342">
            <v>44769</v>
          </cell>
          <cell r="D342">
            <v>44755</v>
          </cell>
          <cell r="E342">
            <v>44814</v>
          </cell>
          <cell r="F342" t="str">
            <v>Gelatina enlazada a succinil 4 %x 500 mL</v>
          </cell>
          <cell r="G342" t="str">
            <v>B.BRAUN MEDICAL PERU S.A.</v>
          </cell>
          <cell r="H342" t="str">
            <v>20377339461</v>
          </cell>
          <cell r="I342">
            <v>80</v>
          </cell>
          <cell r="J342">
            <v>45.5</v>
          </cell>
          <cell r="K342">
            <v>3640</v>
          </cell>
        </row>
        <row r="343">
          <cell r="A343" t="str">
            <v>4504115869</v>
          </cell>
          <cell r="B343" t="str">
            <v>2298D01141</v>
          </cell>
          <cell r="C343">
            <v>44769</v>
          </cell>
          <cell r="D343">
            <v>44755</v>
          </cell>
          <cell r="E343">
            <v>44814</v>
          </cell>
          <cell r="F343" t="str">
            <v>Gelatina enlazada a succinil 4 %x 500 mL</v>
          </cell>
          <cell r="G343" t="str">
            <v>B.BRAUN MEDICAL PERU S.A.</v>
          </cell>
          <cell r="H343" t="str">
            <v>20377339461</v>
          </cell>
          <cell r="I343">
            <v>10</v>
          </cell>
          <cell r="J343">
            <v>45.5</v>
          </cell>
          <cell r="K343">
            <v>455</v>
          </cell>
        </row>
        <row r="344">
          <cell r="A344" t="str">
            <v>4504115870</v>
          </cell>
          <cell r="B344" t="str">
            <v>2298D01141</v>
          </cell>
          <cell r="C344">
            <v>44769</v>
          </cell>
          <cell r="D344">
            <v>44755</v>
          </cell>
          <cell r="E344">
            <v>44814</v>
          </cell>
          <cell r="F344" t="str">
            <v>Gelatina enlazada a succinil 4 %x 500 mL</v>
          </cell>
          <cell r="G344" t="str">
            <v>B.BRAUN MEDICAL PERU S.A.</v>
          </cell>
          <cell r="H344" t="str">
            <v>20377339461</v>
          </cell>
          <cell r="I344">
            <v>500</v>
          </cell>
          <cell r="J344">
            <v>45.5</v>
          </cell>
          <cell r="K344">
            <v>22750</v>
          </cell>
        </row>
        <row r="345">
          <cell r="A345" t="str">
            <v>4504115896</v>
          </cell>
          <cell r="B345" t="str">
            <v>2298D01141</v>
          </cell>
          <cell r="C345">
            <v>44769</v>
          </cell>
          <cell r="D345">
            <v>44755</v>
          </cell>
          <cell r="E345">
            <v>44814</v>
          </cell>
          <cell r="F345" t="str">
            <v>Gelatina enlazada a succinil 4 %x 500 mL</v>
          </cell>
          <cell r="G345" t="str">
            <v>B.BRAUN MEDICAL PERU S.A.</v>
          </cell>
          <cell r="H345" t="str">
            <v>20377339461</v>
          </cell>
          <cell r="I345">
            <v>20</v>
          </cell>
          <cell r="J345">
            <v>45.5</v>
          </cell>
          <cell r="K345">
            <v>910</v>
          </cell>
        </row>
        <row r="346">
          <cell r="A346" t="str">
            <v>4504116104</v>
          </cell>
          <cell r="B346" t="str">
            <v>2298D01141</v>
          </cell>
          <cell r="C346">
            <v>44769</v>
          </cell>
          <cell r="D346">
            <v>44788</v>
          </cell>
          <cell r="E346">
            <v>44792</v>
          </cell>
          <cell r="F346" t="str">
            <v>Etonogestrel 68 mg implante(radi.flex.c/</v>
          </cell>
          <cell r="G346" t="str">
            <v>QUIMICA SUIZA S A</v>
          </cell>
          <cell r="H346" t="str">
            <v>20100085225</v>
          </cell>
          <cell r="I346">
            <v>25</v>
          </cell>
          <cell r="J346">
            <v>194.01</v>
          </cell>
          <cell r="K346">
            <v>4850.25</v>
          </cell>
        </row>
        <row r="347">
          <cell r="A347" t="str">
            <v>4504116105</v>
          </cell>
          <cell r="B347" t="str">
            <v>2298D01141</v>
          </cell>
          <cell r="C347">
            <v>44769</v>
          </cell>
          <cell r="D347">
            <v>44788</v>
          </cell>
          <cell r="E347">
            <v>44792</v>
          </cell>
          <cell r="F347" t="str">
            <v>Etonogestrel 68 mg implante(radi.flex.c/</v>
          </cell>
          <cell r="G347" t="str">
            <v>QUIMICA SUIZA S A</v>
          </cell>
          <cell r="H347" t="str">
            <v>20100085225</v>
          </cell>
          <cell r="I347">
            <v>260</v>
          </cell>
          <cell r="J347">
            <v>194.01</v>
          </cell>
          <cell r="K347">
            <v>50442.6</v>
          </cell>
        </row>
        <row r="348">
          <cell r="A348" t="str">
            <v>4504116106</v>
          </cell>
          <cell r="B348" t="str">
            <v>2298D01141</v>
          </cell>
          <cell r="C348">
            <v>44769</v>
          </cell>
          <cell r="D348">
            <v>44788</v>
          </cell>
          <cell r="E348">
            <v>44792</v>
          </cell>
          <cell r="F348" t="str">
            <v>Etonogestrel 68 mg implante(radi.flex.c/</v>
          </cell>
          <cell r="G348" t="str">
            <v>QUIMICA SUIZA S A</v>
          </cell>
          <cell r="H348" t="str">
            <v>20100085225</v>
          </cell>
          <cell r="I348">
            <v>30</v>
          </cell>
          <cell r="J348">
            <v>194.01000000000002</v>
          </cell>
          <cell r="K348">
            <v>5820.3</v>
          </cell>
        </row>
        <row r="349">
          <cell r="A349" t="str">
            <v>4504116108</v>
          </cell>
          <cell r="B349" t="str">
            <v>2298D01141</v>
          </cell>
          <cell r="C349">
            <v>44769</v>
          </cell>
          <cell r="D349">
            <v>44788</v>
          </cell>
          <cell r="E349">
            <v>44792</v>
          </cell>
          <cell r="F349" t="str">
            <v>Etonogestrel 68 mg implante(radi.flex.c/</v>
          </cell>
          <cell r="G349" t="str">
            <v>QUIMICA SUIZA S A</v>
          </cell>
          <cell r="H349" t="str">
            <v>20100085225</v>
          </cell>
          <cell r="I349">
            <v>186</v>
          </cell>
          <cell r="J349">
            <v>194.01</v>
          </cell>
          <cell r="K349">
            <v>36085.86</v>
          </cell>
        </row>
        <row r="350">
          <cell r="A350" t="str">
            <v>4504116109</v>
          </cell>
          <cell r="B350" t="str">
            <v>2298D01141</v>
          </cell>
          <cell r="C350">
            <v>44769</v>
          </cell>
          <cell r="D350">
            <v>44788</v>
          </cell>
          <cell r="E350">
            <v>44792</v>
          </cell>
          <cell r="F350" t="str">
            <v>Etonogestrel 68 mg implante(radi.flex.c/</v>
          </cell>
          <cell r="G350" t="str">
            <v>QUIMICA SUIZA S A</v>
          </cell>
          <cell r="H350" t="str">
            <v>20100085225</v>
          </cell>
          <cell r="I350">
            <v>50</v>
          </cell>
          <cell r="J350">
            <v>194.01</v>
          </cell>
          <cell r="K350">
            <v>9700.5</v>
          </cell>
        </row>
        <row r="351">
          <cell r="A351" t="str">
            <v>4504116110</v>
          </cell>
          <cell r="B351" t="str">
            <v>2298D01141</v>
          </cell>
          <cell r="C351">
            <v>44769</v>
          </cell>
          <cell r="D351">
            <v>44788</v>
          </cell>
          <cell r="E351">
            <v>44792</v>
          </cell>
          <cell r="F351" t="str">
            <v>Etonogestrel 68 mg implante(radi.flex.c/</v>
          </cell>
          <cell r="G351" t="str">
            <v>QUIMICA SUIZA S A</v>
          </cell>
          <cell r="H351" t="str">
            <v>20100085225</v>
          </cell>
          <cell r="I351">
            <v>138</v>
          </cell>
          <cell r="J351">
            <v>194.01000000000002</v>
          </cell>
          <cell r="K351">
            <v>26773.38</v>
          </cell>
        </row>
        <row r="352">
          <cell r="A352" t="str">
            <v>4504116111</v>
          </cell>
          <cell r="B352" t="str">
            <v>2298D01141</v>
          </cell>
          <cell r="C352">
            <v>44769</v>
          </cell>
          <cell r="D352">
            <v>44788</v>
          </cell>
          <cell r="E352">
            <v>44792</v>
          </cell>
          <cell r="F352" t="str">
            <v>Etonogestrel 68 mg implante(radi.flex.c/</v>
          </cell>
          <cell r="G352" t="str">
            <v>QUIMICA SUIZA S A</v>
          </cell>
          <cell r="H352" t="str">
            <v>20100085225</v>
          </cell>
          <cell r="I352">
            <v>90</v>
          </cell>
          <cell r="J352">
            <v>194.01000000000002</v>
          </cell>
          <cell r="K352">
            <v>17460.900000000001</v>
          </cell>
        </row>
        <row r="353">
          <cell r="A353" t="str">
            <v>4504116112</v>
          </cell>
          <cell r="B353" t="str">
            <v>2298D01141</v>
          </cell>
          <cell r="C353">
            <v>44769</v>
          </cell>
          <cell r="D353">
            <v>44788</v>
          </cell>
          <cell r="E353">
            <v>44792</v>
          </cell>
          <cell r="F353" t="str">
            <v>Etonogestrel 68 mg implante(radi.flex.c/</v>
          </cell>
          <cell r="G353" t="str">
            <v>QUIMICA SUIZA S A</v>
          </cell>
          <cell r="H353" t="str">
            <v>20100085225</v>
          </cell>
          <cell r="I353">
            <v>126</v>
          </cell>
          <cell r="J353">
            <v>194.01</v>
          </cell>
          <cell r="K353">
            <v>24445.26</v>
          </cell>
        </row>
        <row r="354">
          <cell r="A354" t="str">
            <v>4504116113</v>
          </cell>
          <cell r="B354" t="str">
            <v>2298D01141</v>
          </cell>
          <cell r="C354">
            <v>44769</v>
          </cell>
          <cell r="D354">
            <v>44788</v>
          </cell>
          <cell r="E354">
            <v>44792</v>
          </cell>
          <cell r="F354" t="str">
            <v>Etonogestrel 68 mg implante(radi.flex.c/</v>
          </cell>
          <cell r="G354" t="str">
            <v>QUIMICA SUIZA S A</v>
          </cell>
          <cell r="H354" t="str">
            <v>20100085225</v>
          </cell>
          <cell r="I354">
            <v>39</v>
          </cell>
          <cell r="J354">
            <v>194.01000000000002</v>
          </cell>
          <cell r="K354">
            <v>7566.39</v>
          </cell>
        </row>
        <row r="355">
          <cell r="A355" t="str">
            <v>4504116114</v>
          </cell>
          <cell r="B355" t="str">
            <v>2298D01141</v>
          </cell>
          <cell r="C355">
            <v>44769</v>
          </cell>
          <cell r="D355">
            <v>44788</v>
          </cell>
          <cell r="E355">
            <v>44792</v>
          </cell>
          <cell r="F355" t="str">
            <v>Etonogestrel 68 mg implante(radi.flex.c/</v>
          </cell>
          <cell r="G355" t="str">
            <v>QUIMICA SUIZA S A</v>
          </cell>
          <cell r="H355" t="str">
            <v>20100085225</v>
          </cell>
          <cell r="I355">
            <v>35</v>
          </cell>
          <cell r="J355">
            <v>194.01000000000002</v>
          </cell>
          <cell r="K355">
            <v>6790.35</v>
          </cell>
        </row>
        <row r="356">
          <cell r="A356" t="str">
            <v>4504116115</v>
          </cell>
          <cell r="B356" t="str">
            <v>2298D01141</v>
          </cell>
          <cell r="C356">
            <v>44769</v>
          </cell>
          <cell r="D356">
            <v>44788</v>
          </cell>
          <cell r="E356">
            <v>44792</v>
          </cell>
          <cell r="F356" t="str">
            <v>Etonogestrel 68 mg implante(radi.flex.c/</v>
          </cell>
          <cell r="G356" t="str">
            <v>QUIMICA SUIZA S A</v>
          </cell>
          <cell r="H356" t="str">
            <v>20100085225</v>
          </cell>
          <cell r="I356">
            <v>150</v>
          </cell>
          <cell r="J356">
            <v>194.01</v>
          </cell>
          <cell r="K356">
            <v>29101.5</v>
          </cell>
        </row>
        <row r="357">
          <cell r="A357" t="str">
            <v>4504116116</v>
          </cell>
          <cell r="B357" t="str">
            <v>2298D01141</v>
          </cell>
          <cell r="C357">
            <v>44769</v>
          </cell>
          <cell r="D357">
            <v>44788</v>
          </cell>
          <cell r="E357">
            <v>44792</v>
          </cell>
          <cell r="F357" t="str">
            <v>Etonogestrel 68 mg implante(radi.flex.c/</v>
          </cell>
          <cell r="G357" t="str">
            <v>QUIMICA SUIZA S A</v>
          </cell>
          <cell r="H357" t="str">
            <v>20100085225</v>
          </cell>
          <cell r="I357">
            <v>45</v>
          </cell>
          <cell r="J357">
            <v>194.01000000000002</v>
          </cell>
          <cell r="K357">
            <v>8730.4500000000007</v>
          </cell>
        </row>
        <row r="358">
          <cell r="A358" t="str">
            <v>4504116117</v>
          </cell>
          <cell r="B358" t="str">
            <v>2298D01141</v>
          </cell>
          <cell r="C358">
            <v>44769</v>
          </cell>
          <cell r="D358">
            <v>44788</v>
          </cell>
          <cell r="E358">
            <v>44792</v>
          </cell>
          <cell r="F358" t="str">
            <v>Etonogestrel 68 mg implante(radi.flex.c/</v>
          </cell>
          <cell r="G358" t="str">
            <v>QUIMICA SUIZA S A</v>
          </cell>
          <cell r="H358" t="str">
            <v>20100085225</v>
          </cell>
          <cell r="I358">
            <v>25</v>
          </cell>
          <cell r="J358">
            <v>194.01</v>
          </cell>
          <cell r="K358">
            <v>4850.25</v>
          </cell>
        </row>
        <row r="359">
          <cell r="A359" t="str">
            <v>4504116118</v>
          </cell>
          <cell r="B359" t="str">
            <v>2298D01141</v>
          </cell>
          <cell r="C359">
            <v>44769</v>
          </cell>
          <cell r="D359">
            <v>44788</v>
          </cell>
          <cell r="E359">
            <v>44792</v>
          </cell>
          <cell r="F359" t="str">
            <v>Etonogestrel 68 mg implante(radi.flex.c/</v>
          </cell>
          <cell r="G359" t="str">
            <v>QUIMICA SUIZA S A</v>
          </cell>
          <cell r="H359" t="str">
            <v>20100085225</v>
          </cell>
          <cell r="I359">
            <v>60</v>
          </cell>
          <cell r="J359">
            <v>194.01000000000002</v>
          </cell>
          <cell r="K359">
            <v>11640.6</v>
          </cell>
        </row>
        <row r="360">
          <cell r="A360" t="str">
            <v>4504116119</v>
          </cell>
          <cell r="B360" t="str">
            <v>2298D01141</v>
          </cell>
          <cell r="C360">
            <v>44769</v>
          </cell>
          <cell r="D360">
            <v>44788</v>
          </cell>
          <cell r="E360">
            <v>44792</v>
          </cell>
          <cell r="F360" t="str">
            <v>Etonogestrel 68 mg implante(radi.flex.c/</v>
          </cell>
          <cell r="G360" t="str">
            <v>QUIMICA SUIZA S A</v>
          </cell>
          <cell r="H360" t="str">
            <v>20100085225</v>
          </cell>
          <cell r="I360">
            <v>12</v>
          </cell>
          <cell r="J360">
            <v>194.01</v>
          </cell>
          <cell r="K360">
            <v>2328.12</v>
          </cell>
        </row>
        <row r="361">
          <cell r="A361" t="str">
            <v>4504116120</v>
          </cell>
          <cell r="B361" t="str">
            <v>2298D01141</v>
          </cell>
          <cell r="C361">
            <v>44769</v>
          </cell>
          <cell r="D361">
            <v>44788</v>
          </cell>
          <cell r="E361">
            <v>44792</v>
          </cell>
          <cell r="F361" t="str">
            <v>Etonogestrel 68 mg implante(radi.flex.c/</v>
          </cell>
          <cell r="G361" t="str">
            <v>QUIMICA SUIZA S A</v>
          </cell>
          <cell r="H361" t="str">
            <v>20100085225</v>
          </cell>
          <cell r="I361">
            <v>10</v>
          </cell>
          <cell r="J361">
            <v>194.01</v>
          </cell>
          <cell r="K361">
            <v>1940.1</v>
          </cell>
        </row>
        <row r="362">
          <cell r="A362" t="str">
            <v>4504116121</v>
          </cell>
          <cell r="B362" t="str">
            <v>2298D01141</v>
          </cell>
          <cell r="C362">
            <v>44769</v>
          </cell>
          <cell r="D362">
            <v>44788</v>
          </cell>
          <cell r="E362">
            <v>44792</v>
          </cell>
          <cell r="F362" t="str">
            <v>Etonogestrel 68 mg implante(radi.flex.c/</v>
          </cell>
          <cell r="G362" t="str">
            <v>QUIMICA SUIZA S A</v>
          </cell>
          <cell r="H362" t="str">
            <v>20100085225</v>
          </cell>
          <cell r="I362">
            <v>50</v>
          </cell>
          <cell r="J362">
            <v>194.01</v>
          </cell>
          <cell r="K362">
            <v>9700.5</v>
          </cell>
        </row>
        <row r="363">
          <cell r="A363" t="str">
            <v>4504116122</v>
          </cell>
          <cell r="B363" t="str">
            <v>2298D01141</v>
          </cell>
          <cell r="C363">
            <v>44769</v>
          </cell>
          <cell r="D363">
            <v>44788</v>
          </cell>
          <cell r="E363">
            <v>44792</v>
          </cell>
          <cell r="F363" t="str">
            <v>Etonogestrel 68 mg implante(radi.flex.c/</v>
          </cell>
          <cell r="G363" t="str">
            <v>QUIMICA SUIZA S A</v>
          </cell>
          <cell r="H363" t="str">
            <v>20100085225</v>
          </cell>
          <cell r="I363">
            <v>70</v>
          </cell>
          <cell r="J363">
            <v>194.01000000000002</v>
          </cell>
          <cell r="K363">
            <v>13580.7</v>
          </cell>
        </row>
        <row r="364">
          <cell r="A364" t="str">
            <v>4504116123</v>
          </cell>
          <cell r="B364" t="str">
            <v>2298D01141</v>
          </cell>
          <cell r="C364">
            <v>44769</v>
          </cell>
          <cell r="D364">
            <v>44788</v>
          </cell>
          <cell r="E364">
            <v>44792</v>
          </cell>
          <cell r="F364" t="str">
            <v>Etonogestrel 68 mg implante(radi.flex.c/</v>
          </cell>
          <cell r="G364" t="str">
            <v>QUIMICA SUIZA S A</v>
          </cell>
          <cell r="H364" t="str">
            <v>20100085225</v>
          </cell>
          <cell r="I364">
            <v>15</v>
          </cell>
          <cell r="J364">
            <v>194.01000000000002</v>
          </cell>
          <cell r="K364">
            <v>2910.15</v>
          </cell>
        </row>
        <row r="365">
          <cell r="A365" t="str">
            <v>4504116124</v>
          </cell>
          <cell r="B365" t="str">
            <v>2298D01141</v>
          </cell>
          <cell r="C365">
            <v>44769</v>
          </cell>
          <cell r="D365">
            <v>44788</v>
          </cell>
          <cell r="E365">
            <v>44792</v>
          </cell>
          <cell r="F365" t="str">
            <v>Etonogestrel 68 mg implante(radi.flex.c/</v>
          </cell>
          <cell r="G365" t="str">
            <v>QUIMICA SUIZA S A</v>
          </cell>
          <cell r="H365" t="str">
            <v>20100085225</v>
          </cell>
          <cell r="I365">
            <v>20</v>
          </cell>
          <cell r="J365">
            <v>194.01</v>
          </cell>
          <cell r="K365">
            <v>3880.2</v>
          </cell>
        </row>
        <row r="366">
          <cell r="A366" t="str">
            <v>4504116125</v>
          </cell>
          <cell r="B366" t="str">
            <v>2298D01141</v>
          </cell>
          <cell r="C366">
            <v>44769</v>
          </cell>
          <cell r="D366">
            <v>44788</v>
          </cell>
          <cell r="E366">
            <v>44792</v>
          </cell>
          <cell r="F366" t="str">
            <v>Etonogestrel 68 mg implante(radi.flex.c/</v>
          </cell>
          <cell r="G366" t="str">
            <v>QUIMICA SUIZA S A</v>
          </cell>
          <cell r="H366" t="str">
            <v>20100085225</v>
          </cell>
          <cell r="I366">
            <v>60</v>
          </cell>
          <cell r="J366">
            <v>194.01000000000002</v>
          </cell>
          <cell r="K366">
            <v>11640.6</v>
          </cell>
        </row>
        <row r="367">
          <cell r="A367" t="str">
            <v>4504116126</v>
          </cell>
          <cell r="B367" t="str">
            <v>2298D01141</v>
          </cell>
          <cell r="C367">
            <v>44769</v>
          </cell>
          <cell r="D367">
            <v>44788</v>
          </cell>
          <cell r="E367">
            <v>44792</v>
          </cell>
          <cell r="F367" t="str">
            <v>Etonogestrel 68 mg implante(radi.flex.c/</v>
          </cell>
          <cell r="G367" t="str">
            <v>QUIMICA SUIZA S A</v>
          </cell>
          <cell r="H367" t="str">
            <v>20100085225</v>
          </cell>
          <cell r="I367">
            <v>60</v>
          </cell>
          <cell r="J367">
            <v>194.01000000000002</v>
          </cell>
          <cell r="K367">
            <v>11640.6</v>
          </cell>
        </row>
        <row r="368">
          <cell r="A368" t="str">
            <v>4504116127</v>
          </cell>
          <cell r="B368" t="str">
            <v>2298D01141</v>
          </cell>
          <cell r="C368">
            <v>44769</v>
          </cell>
          <cell r="D368">
            <v>44788</v>
          </cell>
          <cell r="E368">
            <v>44792</v>
          </cell>
          <cell r="F368" t="str">
            <v>Etonogestrel 68 mg implante(radi.flex.c/</v>
          </cell>
          <cell r="G368" t="str">
            <v>QUIMICA SUIZA S A</v>
          </cell>
          <cell r="H368" t="str">
            <v>20100085225</v>
          </cell>
          <cell r="I368">
            <v>10</v>
          </cell>
          <cell r="J368">
            <v>194.01</v>
          </cell>
          <cell r="K368">
            <v>1940.1</v>
          </cell>
        </row>
        <row r="369">
          <cell r="A369" t="str">
            <v>4504116128</v>
          </cell>
          <cell r="B369" t="str">
            <v>2298D01141</v>
          </cell>
          <cell r="C369">
            <v>44769</v>
          </cell>
          <cell r="D369">
            <v>44788</v>
          </cell>
          <cell r="E369">
            <v>44792</v>
          </cell>
          <cell r="F369" t="str">
            <v>Etonogestrel 68 mg implante(radi.flex.c/</v>
          </cell>
          <cell r="G369" t="str">
            <v>QUIMICA SUIZA S A</v>
          </cell>
          <cell r="H369" t="str">
            <v>20100085225</v>
          </cell>
          <cell r="I369">
            <v>20</v>
          </cell>
          <cell r="J369">
            <v>194.01</v>
          </cell>
          <cell r="K369">
            <v>3880.2</v>
          </cell>
        </row>
        <row r="370">
          <cell r="A370" t="str">
            <v>4504116129</v>
          </cell>
          <cell r="B370" t="str">
            <v>2298D01141</v>
          </cell>
          <cell r="C370">
            <v>44769</v>
          </cell>
          <cell r="D370">
            <v>44788</v>
          </cell>
          <cell r="E370">
            <v>44792</v>
          </cell>
          <cell r="F370" t="str">
            <v>Etonogestrel 68 mg implante(radi.flex.c/</v>
          </cell>
          <cell r="G370" t="str">
            <v>QUIMICA SUIZA S A</v>
          </cell>
          <cell r="H370" t="str">
            <v>20100085225</v>
          </cell>
          <cell r="I370">
            <v>60</v>
          </cell>
          <cell r="J370">
            <v>194.01000000000002</v>
          </cell>
          <cell r="K370">
            <v>11640.6</v>
          </cell>
        </row>
        <row r="371">
          <cell r="A371" t="str">
            <v>4504116130</v>
          </cell>
          <cell r="B371" t="str">
            <v>2298D01141</v>
          </cell>
          <cell r="C371">
            <v>44769</v>
          </cell>
          <cell r="D371">
            <v>44788</v>
          </cell>
          <cell r="E371">
            <v>44792</v>
          </cell>
          <cell r="F371" t="str">
            <v>Etonogestrel 68 mg implante(radi.flex.c/</v>
          </cell>
          <cell r="G371" t="str">
            <v>QUIMICA SUIZA S A</v>
          </cell>
          <cell r="H371" t="str">
            <v>20100085225</v>
          </cell>
          <cell r="I371">
            <v>38</v>
          </cell>
          <cell r="J371">
            <v>194.01</v>
          </cell>
          <cell r="K371">
            <v>7372.38</v>
          </cell>
        </row>
        <row r="372">
          <cell r="A372" t="str">
            <v>4504116131</v>
          </cell>
          <cell r="B372" t="str">
            <v>2298D01141</v>
          </cell>
          <cell r="C372">
            <v>44769</v>
          </cell>
          <cell r="D372">
            <v>44788</v>
          </cell>
          <cell r="E372">
            <v>44792</v>
          </cell>
          <cell r="F372" t="str">
            <v>Etonogestrel 68 mg implante(radi.flex.c/</v>
          </cell>
          <cell r="G372" t="str">
            <v>QUIMICA SUIZA S A</v>
          </cell>
          <cell r="H372" t="str">
            <v>20100085225</v>
          </cell>
          <cell r="I372">
            <v>50</v>
          </cell>
          <cell r="J372">
            <v>194.01</v>
          </cell>
          <cell r="K372">
            <v>9700.5</v>
          </cell>
        </row>
        <row r="373">
          <cell r="A373" t="str">
            <v>4504116132</v>
          </cell>
          <cell r="B373" t="str">
            <v>2298D01141</v>
          </cell>
          <cell r="C373">
            <v>44769</v>
          </cell>
          <cell r="D373">
            <v>44788</v>
          </cell>
          <cell r="E373">
            <v>44792</v>
          </cell>
          <cell r="F373" t="str">
            <v>Etonogestrel 68 mg implante(radi.flex.c/</v>
          </cell>
          <cell r="G373" t="str">
            <v>QUIMICA SUIZA S A</v>
          </cell>
          <cell r="H373" t="str">
            <v>20100085225</v>
          </cell>
          <cell r="I373">
            <v>15</v>
          </cell>
          <cell r="J373">
            <v>194.01000000000002</v>
          </cell>
          <cell r="K373">
            <v>2910.15</v>
          </cell>
        </row>
        <row r="374">
          <cell r="A374" t="str">
            <v>4504116133</v>
          </cell>
          <cell r="B374" t="str">
            <v>2298D01141</v>
          </cell>
          <cell r="C374">
            <v>44769</v>
          </cell>
          <cell r="D374">
            <v>44788</v>
          </cell>
          <cell r="E374">
            <v>44792</v>
          </cell>
          <cell r="F374" t="str">
            <v>Etonogestrel 68 mg implante(radi.flex.c/</v>
          </cell>
          <cell r="G374" t="str">
            <v>QUIMICA SUIZA S A</v>
          </cell>
          <cell r="H374" t="str">
            <v>20100085225</v>
          </cell>
          <cell r="I374">
            <v>29</v>
          </cell>
          <cell r="J374">
            <v>194.01</v>
          </cell>
          <cell r="K374">
            <v>5626.29</v>
          </cell>
        </row>
        <row r="375">
          <cell r="A375" t="str">
            <v>4504116134</v>
          </cell>
          <cell r="B375" t="str">
            <v>2298D01141</v>
          </cell>
          <cell r="C375">
            <v>44769</v>
          </cell>
          <cell r="D375">
            <v>44788</v>
          </cell>
          <cell r="E375">
            <v>44792</v>
          </cell>
          <cell r="F375" t="str">
            <v>Etonogestrel 68 mg implante(radi.flex.c/</v>
          </cell>
          <cell r="G375" t="str">
            <v>QUIMICA SUIZA S A</v>
          </cell>
          <cell r="H375" t="str">
            <v>20100085225</v>
          </cell>
          <cell r="I375">
            <v>8</v>
          </cell>
          <cell r="J375">
            <v>194.01</v>
          </cell>
          <cell r="K375">
            <v>1552.08</v>
          </cell>
        </row>
        <row r="376">
          <cell r="A376" t="str">
            <v>4504116462</v>
          </cell>
          <cell r="B376" t="str">
            <v>2298D01141</v>
          </cell>
          <cell r="C376">
            <v>44769</v>
          </cell>
          <cell r="D376">
            <v>44770</v>
          </cell>
          <cell r="E376">
            <v>44783</v>
          </cell>
          <cell r="F376" t="str">
            <v>Periciazina 10 mg</v>
          </cell>
          <cell r="G376" t="str">
            <v>DISTRIBUIDORA DROGUERIA SAGITA</v>
          </cell>
          <cell r="H376" t="str">
            <v>20171586608</v>
          </cell>
          <cell r="I376">
            <v>1700</v>
          </cell>
          <cell r="J376">
            <v>1.6</v>
          </cell>
          <cell r="K376">
            <v>2720</v>
          </cell>
        </row>
        <row r="377">
          <cell r="A377" t="str">
            <v>4504116463</v>
          </cell>
          <cell r="B377" t="str">
            <v>2298D01141</v>
          </cell>
          <cell r="C377">
            <v>44769</v>
          </cell>
          <cell r="D377">
            <v>44770</v>
          </cell>
          <cell r="E377">
            <v>44783</v>
          </cell>
          <cell r="F377" t="str">
            <v>Periciazina 10 mg</v>
          </cell>
          <cell r="G377" t="str">
            <v>DISTRIBUIDORA DROGUERIA SAGITA</v>
          </cell>
          <cell r="H377" t="str">
            <v>20171586608</v>
          </cell>
          <cell r="I377">
            <v>1200</v>
          </cell>
          <cell r="J377">
            <v>1.6</v>
          </cell>
          <cell r="K377">
            <v>1920</v>
          </cell>
        </row>
        <row r="378">
          <cell r="A378" t="str">
            <v>4504116464</v>
          </cell>
          <cell r="B378" t="str">
            <v>2298D01141</v>
          </cell>
          <cell r="C378">
            <v>44769</v>
          </cell>
          <cell r="D378">
            <v>44770</v>
          </cell>
          <cell r="E378">
            <v>44783</v>
          </cell>
          <cell r="F378" t="str">
            <v>Periciazina 10 mg</v>
          </cell>
          <cell r="G378" t="str">
            <v>DISTRIBUIDORA DROGUERIA SAGITA</v>
          </cell>
          <cell r="H378" t="str">
            <v>20171586608</v>
          </cell>
          <cell r="I378">
            <v>2800</v>
          </cell>
          <cell r="J378">
            <v>1.6</v>
          </cell>
          <cell r="K378">
            <v>4480</v>
          </cell>
        </row>
        <row r="379">
          <cell r="A379" t="str">
            <v>4504116807</v>
          </cell>
          <cell r="B379" t="str">
            <v>2298D01141</v>
          </cell>
          <cell r="C379">
            <v>44769</v>
          </cell>
          <cell r="D379">
            <v>44770</v>
          </cell>
          <cell r="E379">
            <v>44783</v>
          </cell>
          <cell r="F379" t="str">
            <v>Periciazina 10 mg</v>
          </cell>
          <cell r="G379" t="str">
            <v>DISTRIBUIDORA DROGUERIA SAGITA</v>
          </cell>
          <cell r="H379" t="str">
            <v>20171586608</v>
          </cell>
          <cell r="I379">
            <v>10000</v>
          </cell>
          <cell r="J379">
            <v>1.6</v>
          </cell>
          <cell r="K379">
            <v>16000</v>
          </cell>
        </row>
        <row r="380">
          <cell r="A380" t="str">
            <v>4504116808</v>
          </cell>
          <cell r="B380" t="str">
            <v>2298D01141</v>
          </cell>
          <cell r="C380">
            <v>44769</v>
          </cell>
          <cell r="D380">
            <v>44770</v>
          </cell>
          <cell r="E380">
            <v>44783</v>
          </cell>
          <cell r="F380" t="str">
            <v>Periciazina 10 mg</v>
          </cell>
          <cell r="G380" t="str">
            <v>DISTRIBUIDORA DROGUERIA SAGITA</v>
          </cell>
          <cell r="H380" t="str">
            <v>20171586608</v>
          </cell>
          <cell r="I380">
            <v>200</v>
          </cell>
          <cell r="J380">
            <v>1.6</v>
          </cell>
          <cell r="K380">
            <v>320</v>
          </cell>
        </row>
        <row r="381">
          <cell r="A381" t="str">
            <v>4504116846</v>
          </cell>
          <cell r="B381" t="str">
            <v>2298D01141</v>
          </cell>
          <cell r="C381">
            <v>44769</v>
          </cell>
          <cell r="D381">
            <v>44770</v>
          </cell>
          <cell r="E381">
            <v>44783</v>
          </cell>
          <cell r="F381" t="str">
            <v>Periciazina 10 mg</v>
          </cell>
          <cell r="G381" t="str">
            <v>DISTRIBUIDORA DROGUERIA SAGITA</v>
          </cell>
          <cell r="H381" t="str">
            <v>20171586608</v>
          </cell>
          <cell r="I381">
            <v>15000</v>
          </cell>
          <cell r="J381">
            <v>1.6</v>
          </cell>
          <cell r="K381">
            <v>24000</v>
          </cell>
        </row>
        <row r="382">
          <cell r="A382" t="str">
            <v>4504116908</v>
          </cell>
          <cell r="B382" t="str">
            <v>2298D01021</v>
          </cell>
          <cell r="C382">
            <v>44769</v>
          </cell>
          <cell r="D382">
            <v>44788</v>
          </cell>
          <cell r="E382">
            <v>44792</v>
          </cell>
          <cell r="F382" t="str">
            <v>Basiliximab 20 mg</v>
          </cell>
          <cell r="G382" t="str">
            <v>QUIMICA SUIZA S.A.C.</v>
          </cell>
          <cell r="H382" t="str">
            <v>20100085225</v>
          </cell>
          <cell r="I382">
            <v>2</v>
          </cell>
          <cell r="J382">
            <v>5029.75</v>
          </cell>
          <cell r="K382">
            <v>10059.5</v>
          </cell>
        </row>
        <row r="383">
          <cell r="A383" t="str">
            <v>4504116909</v>
          </cell>
          <cell r="B383" t="str">
            <v>2298D01021</v>
          </cell>
          <cell r="C383">
            <v>44769</v>
          </cell>
          <cell r="D383">
            <v>44788</v>
          </cell>
          <cell r="E383">
            <v>44792</v>
          </cell>
          <cell r="F383" t="str">
            <v>Basiliximab 20 mg</v>
          </cell>
          <cell r="G383" t="str">
            <v>QUIMICA SUIZA S.A.C.</v>
          </cell>
          <cell r="H383" t="str">
            <v>20100085225</v>
          </cell>
          <cell r="I383">
            <v>9</v>
          </cell>
          <cell r="J383">
            <v>5029.75</v>
          </cell>
          <cell r="K383">
            <v>45267.75</v>
          </cell>
        </row>
        <row r="384">
          <cell r="A384" t="str">
            <v>4504116910</v>
          </cell>
          <cell r="B384" t="str">
            <v>2298D01021</v>
          </cell>
          <cell r="C384">
            <v>44769</v>
          </cell>
          <cell r="D384">
            <v>44788</v>
          </cell>
          <cell r="E384">
            <v>44792</v>
          </cell>
          <cell r="F384" t="str">
            <v>Basiliximab 20 mg</v>
          </cell>
          <cell r="G384" t="str">
            <v>QUIMICA SUIZA S.A.C.</v>
          </cell>
          <cell r="H384" t="str">
            <v>20100085225</v>
          </cell>
          <cell r="I384">
            <v>9</v>
          </cell>
          <cell r="J384">
            <v>5029.75</v>
          </cell>
          <cell r="K384">
            <v>45267.75</v>
          </cell>
        </row>
        <row r="385">
          <cell r="A385" t="str">
            <v>4504116911</v>
          </cell>
          <cell r="B385" t="str">
            <v>2298D01021</v>
          </cell>
          <cell r="C385">
            <v>44769</v>
          </cell>
          <cell r="D385">
            <v>44788</v>
          </cell>
          <cell r="E385">
            <v>44792</v>
          </cell>
          <cell r="F385" t="str">
            <v>Basiliximab 20 mg</v>
          </cell>
          <cell r="G385" t="str">
            <v>QUIMICA SUIZA S.A.C.</v>
          </cell>
          <cell r="H385" t="str">
            <v>20100085225</v>
          </cell>
          <cell r="I385">
            <v>7</v>
          </cell>
          <cell r="J385">
            <v>5029.75</v>
          </cell>
          <cell r="K385">
            <v>35208.25</v>
          </cell>
        </row>
        <row r="386">
          <cell r="A386" t="str">
            <v>4504117129</v>
          </cell>
          <cell r="B386" t="str">
            <v>2198CD3891</v>
          </cell>
          <cell r="C386">
            <v>44769</v>
          </cell>
          <cell r="D386">
            <v>44788</v>
          </cell>
          <cell r="E386">
            <v>44792</v>
          </cell>
          <cell r="F386" t="str">
            <v>Vinorelbina (como tartatro ó ditartrato)</v>
          </cell>
          <cell r="G386" t="str">
            <v>PERULAB S.A.</v>
          </cell>
          <cell r="H386" t="str">
            <v>20300795821</v>
          </cell>
          <cell r="I386">
            <v>15</v>
          </cell>
          <cell r="J386">
            <v>165</v>
          </cell>
          <cell r="K386">
            <v>2475</v>
          </cell>
        </row>
        <row r="387">
          <cell r="A387" t="str">
            <v>4504117130</v>
          </cell>
          <cell r="B387" t="str">
            <v>2198CD3891</v>
          </cell>
          <cell r="C387">
            <v>44769</v>
          </cell>
          <cell r="D387">
            <v>44788</v>
          </cell>
          <cell r="E387">
            <v>44792</v>
          </cell>
          <cell r="F387" t="str">
            <v>Vinorelbina (como tartatro ó ditartrato)</v>
          </cell>
          <cell r="G387" t="str">
            <v>PERULAB S.A.</v>
          </cell>
          <cell r="H387" t="str">
            <v>20300795821</v>
          </cell>
          <cell r="I387">
            <v>15</v>
          </cell>
          <cell r="J387">
            <v>165</v>
          </cell>
          <cell r="K387">
            <v>2475</v>
          </cell>
        </row>
        <row r="388">
          <cell r="A388" t="str">
            <v>4504117131</v>
          </cell>
          <cell r="B388" t="str">
            <v>2198CD3891</v>
          </cell>
          <cell r="C388">
            <v>44769</v>
          </cell>
          <cell r="D388">
            <v>44788</v>
          </cell>
          <cell r="E388">
            <v>44792</v>
          </cell>
          <cell r="F388" t="str">
            <v>Vinorelbina (como tartatro ó ditartrato)</v>
          </cell>
          <cell r="G388" t="str">
            <v>PERULAB S.A.</v>
          </cell>
          <cell r="H388" t="str">
            <v>20300795821</v>
          </cell>
          <cell r="I388">
            <v>50</v>
          </cell>
          <cell r="J388">
            <v>165</v>
          </cell>
          <cell r="K388">
            <v>8250</v>
          </cell>
        </row>
        <row r="389">
          <cell r="A389" t="str">
            <v>4504117132</v>
          </cell>
          <cell r="B389" t="str">
            <v>2198CD3891</v>
          </cell>
          <cell r="C389">
            <v>44769</v>
          </cell>
          <cell r="D389">
            <v>44788</v>
          </cell>
          <cell r="E389">
            <v>44792</v>
          </cell>
          <cell r="F389" t="str">
            <v>Vinorelbina (como tartatro ó ditartrato)</v>
          </cell>
          <cell r="G389" t="str">
            <v>PERULAB S.A.</v>
          </cell>
          <cell r="H389" t="str">
            <v>20300795821</v>
          </cell>
          <cell r="I389">
            <v>12</v>
          </cell>
          <cell r="J389">
            <v>165</v>
          </cell>
          <cell r="K389">
            <v>1980</v>
          </cell>
        </row>
        <row r="390">
          <cell r="A390" t="str">
            <v>4504117133</v>
          </cell>
          <cell r="B390" t="str">
            <v>2198CD3891</v>
          </cell>
          <cell r="C390">
            <v>44769</v>
          </cell>
          <cell r="D390">
            <v>44788</v>
          </cell>
          <cell r="E390">
            <v>44792</v>
          </cell>
          <cell r="F390" t="str">
            <v>Vinorelbina (como tartatro ó ditartrato)</v>
          </cell>
          <cell r="G390" t="str">
            <v>PERULAB S.A.</v>
          </cell>
          <cell r="H390" t="str">
            <v>20300795821</v>
          </cell>
          <cell r="I390">
            <v>12</v>
          </cell>
          <cell r="J390">
            <v>165</v>
          </cell>
          <cell r="K390">
            <v>1980</v>
          </cell>
        </row>
        <row r="391">
          <cell r="A391" t="str">
            <v>4504117134</v>
          </cell>
          <cell r="B391" t="str">
            <v>2198CD3891</v>
          </cell>
          <cell r="C391">
            <v>44769</v>
          </cell>
          <cell r="D391">
            <v>44788</v>
          </cell>
          <cell r="E391">
            <v>44792</v>
          </cell>
          <cell r="F391" t="str">
            <v>Vinorelbina (como tartatro ó ditartrato)</v>
          </cell>
          <cell r="G391" t="str">
            <v>PERULAB S.A.</v>
          </cell>
          <cell r="H391" t="str">
            <v>20300795821</v>
          </cell>
          <cell r="I391">
            <v>6</v>
          </cell>
          <cell r="J391">
            <v>165</v>
          </cell>
          <cell r="K391">
            <v>990</v>
          </cell>
        </row>
        <row r="392">
          <cell r="A392" t="str">
            <v>4504117135</v>
          </cell>
          <cell r="B392" t="str">
            <v>2198CD3891</v>
          </cell>
          <cell r="C392">
            <v>44769</v>
          </cell>
          <cell r="D392">
            <v>44788</v>
          </cell>
          <cell r="E392">
            <v>44792</v>
          </cell>
          <cell r="F392" t="str">
            <v>Vinorelbina (como tartatro ó ditartrato)</v>
          </cell>
          <cell r="G392" t="str">
            <v>PERULAB S.A.</v>
          </cell>
          <cell r="H392" t="str">
            <v>20300795821</v>
          </cell>
          <cell r="I392">
            <v>10</v>
          </cell>
          <cell r="J392">
            <v>165</v>
          </cell>
          <cell r="K392">
            <v>1650</v>
          </cell>
        </row>
        <row r="393">
          <cell r="A393" t="str">
            <v>4504117136</v>
          </cell>
          <cell r="B393" t="str">
            <v>2198CD3891</v>
          </cell>
          <cell r="C393">
            <v>44769</v>
          </cell>
          <cell r="D393">
            <v>44788</v>
          </cell>
          <cell r="E393">
            <v>44792</v>
          </cell>
          <cell r="F393" t="str">
            <v>Vinorelbina (como tartatro ó ditartrato)</v>
          </cell>
          <cell r="G393" t="str">
            <v>PERULAB S.A.</v>
          </cell>
          <cell r="H393" t="str">
            <v>20300795821</v>
          </cell>
          <cell r="I393">
            <v>5</v>
          </cell>
          <cell r="J393">
            <v>165</v>
          </cell>
          <cell r="K393">
            <v>825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7096-7B3D-45A5-8AA3-A6B39D069796}">
  <sheetPr>
    <tabColor theme="9" tint="0.39997558519241921"/>
  </sheetPr>
  <dimension ref="A1:L398"/>
  <sheetViews>
    <sheetView showGridLines="0" tabSelected="1" zoomScale="85" zoomScaleNormal="85" workbookViewId="0">
      <selection activeCell="A7" sqref="A7:L398"/>
    </sheetView>
  </sheetViews>
  <sheetFormatPr baseColWidth="10" defaultRowHeight="12" x14ac:dyDescent="0.2"/>
  <cols>
    <col min="1" max="2" width="11.140625" style="2" customWidth="1"/>
    <col min="3" max="3" width="12.5703125" style="2" customWidth="1"/>
    <col min="4" max="4" width="12.85546875" style="2" hidden="1" customWidth="1"/>
    <col min="5" max="5" width="10.42578125" style="2" customWidth="1"/>
    <col min="6" max="6" width="13.5703125" style="19" customWidth="1"/>
    <col min="7" max="7" width="8" style="2" customWidth="1"/>
    <col min="8" max="8" width="14.140625" style="19" customWidth="1"/>
    <col min="9" max="9" width="12.85546875" style="2" customWidth="1"/>
    <col min="10" max="10" width="59.42578125" style="20" customWidth="1"/>
    <col min="11" max="11" width="15.28515625" style="21" customWidth="1"/>
    <col min="12" max="12" width="47.7109375" style="20" customWidth="1"/>
    <col min="13" max="256" width="11.42578125" style="2"/>
    <col min="257" max="257" width="5.140625" style="2" customWidth="1"/>
    <col min="258" max="258" width="6.7109375" style="2" customWidth="1"/>
    <col min="259" max="259" width="12.5703125" style="2" customWidth="1"/>
    <col min="260" max="260" width="0" style="2" hidden="1" customWidth="1"/>
    <col min="261" max="261" width="10.42578125" style="2" customWidth="1"/>
    <col min="262" max="262" width="13.5703125" style="2" customWidth="1"/>
    <col min="263" max="263" width="8" style="2" customWidth="1"/>
    <col min="264" max="264" width="14.140625" style="2" customWidth="1"/>
    <col min="265" max="265" width="12.85546875" style="2" customWidth="1"/>
    <col min="266" max="266" width="59.42578125" style="2" customWidth="1"/>
    <col min="267" max="267" width="15.28515625" style="2" customWidth="1"/>
    <col min="268" max="268" width="47.7109375" style="2" customWidth="1"/>
    <col min="269" max="512" width="11.42578125" style="2"/>
    <col min="513" max="513" width="5.140625" style="2" customWidth="1"/>
    <col min="514" max="514" width="6.7109375" style="2" customWidth="1"/>
    <col min="515" max="515" width="12.5703125" style="2" customWidth="1"/>
    <col min="516" max="516" width="0" style="2" hidden="1" customWidth="1"/>
    <col min="517" max="517" width="10.42578125" style="2" customWidth="1"/>
    <col min="518" max="518" width="13.5703125" style="2" customWidth="1"/>
    <col min="519" max="519" width="8" style="2" customWidth="1"/>
    <col min="520" max="520" width="14.140625" style="2" customWidth="1"/>
    <col min="521" max="521" width="12.85546875" style="2" customWidth="1"/>
    <col min="522" max="522" width="59.42578125" style="2" customWidth="1"/>
    <col min="523" max="523" width="15.28515625" style="2" customWidth="1"/>
    <col min="524" max="524" width="47.7109375" style="2" customWidth="1"/>
    <col min="525" max="768" width="11.42578125" style="2"/>
    <col min="769" max="769" width="5.140625" style="2" customWidth="1"/>
    <col min="770" max="770" width="6.7109375" style="2" customWidth="1"/>
    <col min="771" max="771" width="12.5703125" style="2" customWidth="1"/>
    <col min="772" max="772" width="0" style="2" hidden="1" customWidth="1"/>
    <col min="773" max="773" width="10.42578125" style="2" customWidth="1"/>
    <col min="774" max="774" width="13.5703125" style="2" customWidth="1"/>
    <col min="775" max="775" width="8" style="2" customWidth="1"/>
    <col min="776" max="776" width="14.140625" style="2" customWidth="1"/>
    <col min="777" max="777" width="12.85546875" style="2" customWidth="1"/>
    <col min="778" max="778" width="59.42578125" style="2" customWidth="1"/>
    <col min="779" max="779" width="15.28515625" style="2" customWidth="1"/>
    <col min="780" max="780" width="47.7109375" style="2" customWidth="1"/>
    <col min="781" max="1024" width="11.42578125" style="2"/>
    <col min="1025" max="1025" width="5.140625" style="2" customWidth="1"/>
    <col min="1026" max="1026" width="6.7109375" style="2" customWidth="1"/>
    <col min="1027" max="1027" width="12.5703125" style="2" customWidth="1"/>
    <col min="1028" max="1028" width="0" style="2" hidden="1" customWidth="1"/>
    <col min="1029" max="1029" width="10.42578125" style="2" customWidth="1"/>
    <col min="1030" max="1030" width="13.5703125" style="2" customWidth="1"/>
    <col min="1031" max="1031" width="8" style="2" customWidth="1"/>
    <col min="1032" max="1032" width="14.140625" style="2" customWidth="1"/>
    <col min="1033" max="1033" width="12.85546875" style="2" customWidth="1"/>
    <col min="1034" max="1034" width="59.42578125" style="2" customWidth="1"/>
    <col min="1035" max="1035" width="15.28515625" style="2" customWidth="1"/>
    <col min="1036" max="1036" width="47.7109375" style="2" customWidth="1"/>
    <col min="1037" max="1280" width="11.42578125" style="2"/>
    <col min="1281" max="1281" width="5.140625" style="2" customWidth="1"/>
    <col min="1282" max="1282" width="6.7109375" style="2" customWidth="1"/>
    <col min="1283" max="1283" width="12.5703125" style="2" customWidth="1"/>
    <col min="1284" max="1284" width="0" style="2" hidden="1" customWidth="1"/>
    <col min="1285" max="1285" width="10.42578125" style="2" customWidth="1"/>
    <col min="1286" max="1286" width="13.5703125" style="2" customWidth="1"/>
    <col min="1287" max="1287" width="8" style="2" customWidth="1"/>
    <col min="1288" max="1288" width="14.140625" style="2" customWidth="1"/>
    <col min="1289" max="1289" width="12.85546875" style="2" customWidth="1"/>
    <col min="1290" max="1290" width="59.42578125" style="2" customWidth="1"/>
    <col min="1291" max="1291" width="15.28515625" style="2" customWidth="1"/>
    <col min="1292" max="1292" width="47.7109375" style="2" customWidth="1"/>
    <col min="1293" max="1536" width="11.42578125" style="2"/>
    <col min="1537" max="1537" width="5.140625" style="2" customWidth="1"/>
    <col min="1538" max="1538" width="6.7109375" style="2" customWidth="1"/>
    <col min="1539" max="1539" width="12.5703125" style="2" customWidth="1"/>
    <col min="1540" max="1540" width="0" style="2" hidden="1" customWidth="1"/>
    <col min="1541" max="1541" width="10.42578125" style="2" customWidth="1"/>
    <col min="1542" max="1542" width="13.5703125" style="2" customWidth="1"/>
    <col min="1543" max="1543" width="8" style="2" customWidth="1"/>
    <col min="1544" max="1544" width="14.140625" style="2" customWidth="1"/>
    <col min="1545" max="1545" width="12.85546875" style="2" customWidth="1"/>
    <col min="1546" max="1546" width="59.42578125" style="2" customWidth="1"/>
    <col min="1547" max="1547" width="15.28515625" style="2" customWidth="1"/>
    <col min="1548" max="1548" width="47.7109375" style="2" customWidth="1"/>
    <col min="1549" max="1792" width="11.42578125" style="2"/>
    <col min="1793" max="1793" width="5.140625" style="2" customWidth="1"/>
    <col min="1794" max="1794" width="6.7109375" style="2" customWidth="1"/>
    <col min="1795" max="1795" width="12.5703125" style="2" customWidth="1"/>
    <col min="1796" max="1796" width="0" style="2" hidden="1" customWidth="1"/>
    <col min="1797" max="1797" width="10.42578125" style="2" customWidth="1"/>
    <col min="1798" max="1798" width="13.5703125" style="2" customWidth="1"/>
    <col min="1799" max="1799" width="8" style="2" customWidth="1"/>
    <col min="1800" max="1800" width="14.140625" style="2" customWidth="1"/>
    <col min="1801" max="1801" width="12.85546875" style="2" customWidth="1"/>
    <col min="1802" max="1802" width="59.42578125" style="2" customWidth="1"/>
    <col min="1803" max="1803" width="15.28515625" style="2" customWidth="1"/>
    <col min="1804" max="1804" width="47.7109375" style="2" customWidth="1"/>
    <col min="1805" max="2048" width="11.42578125" style="2"/>
    <col min="2049" max="2049" width="5.140625" style="2" customWidth="1"/>
    <col min="2050" max="2050" width="6.7109375" style="2" customWidth="1"/>
    <col min="2051" max="2051" width="12.5703125" style="2" customWidth="1"/>
    <col min="2052" max="2052" width="0" style="2" hidden="1" customWidth="1"/>
    <col min="2053" max="2053" width="10.42578125" style="2" customWidth="1"/>
    <col min="2054" max="2054" width="13.5703125" style="2" customWidth="1"/>
    <col min="2055" max="2055" width="8" style="2" customWidth="1"/>
    <col min="2056" max="2056" width="14.140625" style="2" customWidth="1"/>
    <col min="2057" max="2057" width="12.85546875" style="2" customWidth="1"/>
    <col min="2058" max="2058" width="59.42578125" style="2" customWidth="1"/>
    <col min="2059" max="2059" width="15.28515625" style="2" customWidth="1"/>
    <col min="2060" max="2060" width="47.7109375" style="2" customWidth="1"/>
    <col min="2061" max="2304" width="11.42578125" style="2"/>
    <col min="2305" max="2305" width="5.140625" style="2" customWidth="1"/>
    <col min="2306" max="2306" width="6.7109375" style="2" customWidth="1"/>
    <col min="2307" max="2307" width="12.5703125" style="2" customWidth="1"/>
    <col min="2308" max="2308" width="0" style="2" hidden="1" customWidth="1"/>
    <col min="2309" max="2309" width="10.42578125" style="2" customWidth="1"/>
    <col min="2310" max="2310" width="13.5703125" style="2" customWidth="1"/>
    <col min="2311" max="2311" width="8" style="2" customWidth="1"/>
    <col min="2312" max="2312" width="14.140625" style="2" customWidth="1"/>
    <col min="2313" max="2313" width="12.85546875" style="2" customWidth="1"/>
    <col min="2314" max="2314" width="59.42578125" style="2" customWidth="1"/>
    <col min="2315" max="2315" width="15.28515625" style="2" customWidth="1"/>
    <col min="2316" max="2316" width="47.7109375" style="2" customWidth="1"/>
    <col min="2317" max="2560" width="11.42578125" style="2"/>
    <col min="2561" max="2561" width="5.140625" style="2" customWidth="1"/>
    <col min="2562" max="2562" width="6.7109375" style="2" customWidth="1"/>
    <col min="2563" max="2563" width="12.5703125" style="2" customWidth="1"/>
    <col min="2564" max="2564" width="0" style="2" hidden="1" customWidth="1"/>
    <col min="2565" max="2565" width="10.42578125" style="2" customWidth="1"/>
    <col min="2566" max="2566" width="13.5703125" style="2" customWidth="1"/>
    <col min="2567" max="2567" width="8" style="2" customWidth="1"/>
    <col min="2568" max="2568" width="14.140625" style="2" customWidth="1"/>
    <col min="2569" max="2569" width="12.85546875" style="2" customWidth="1"/>
    <col min="2570" max="2570" width="59.42578125" style="2" customWidth="1"/>
    <col min="2571" max="2571" width="15.28515625" style="2" customWidth="1"/>
    <col min="2572" max="2572" width="47.7109375" style="2" customWidth="1"/>
    <col min="2573" max="2816" width="11.42578125" style="2"/>
    <col min="2817" max="2817" width="5.140625" style="2" customWidth="1"/>
    <col min="2818" max="2818" width="6.7109375" style="2" customWidth="1"/>
    <col min="2819" max="2819" width="12.5703125" style="2" customWidth="1"/>
    <col min="2820" max="2820" width="0" style="2" hidden="1" customWidth="1"/>
    <col min="2821" max="2821" width="10.42578125" style="2" customWidth="1"/>
    <col min="2822" max="2822" width="13.5703125" style="2" customWidth="1"/>
    <col min="2823" max="2823" width="8" style="2" customWidth="1"/>
    <col min="2824" max="2824" width="14.140625" style="2" customWidth="1"/>
    <col min="2825" max="2825" width="12.85546875" style="2" customWidth="1"/>
    <col min="2826" max="2826" width="59.42578125" style="2" customWidth="1"/>
    <col min="2827" max="2827" width="15.28515625" style="2" customWidth="1"/>
    <col min="2828" max="2828" width="47.7109375" style="2" customWidth="1"/>
    <col min="2829" max="3072" width="11.42578125" style="2"/>
    <col min="3073" max="3073" width="5.140625" style="2" customWidth="1"/>
    <col min="3074" max="3074" width="6.7109375" style="2" customWidth="1"/>
    <col min="3075" max="3075" width="12.5703125" style="2" customWidth="1"/>
    <col min="3076" max="3076" width="0" style="2" hidden="1" customWidth="1"/>
    <col min="3077" max="3077" width="10.42578125" style="2" customWidth="1"/>
    <col min="3078" max="3078" width="13.5703125" style="2" customWidth="1"/>
    <col min="3079" max="3079" width="8" style="2" customWidth="1"/>
    <col min="3080" max="3080" width="14.140625" style="2" customWidth="1"/>
    <col min="3081" max="3081" width="12.85546875" style="2" customWidth="1"/>
    <col min="3082" max="3082" width="59.42578125" style="2" customWidth="1"/>
    <col min="3083" max="3083" width="15.28515625" style="2" customWidth="1"/>
    <col min="3084" max="3084" width="47.7109375" style="2" customWidth="1"/>
    <col min="3085" max="3328" width="11.42578125" style="2"/>
    <col min="3329" max="3329" width="5.140625" style="2" customWidth="1"/>
    <col min="3330" max="3330" width="6.7109375" style="2" customWidth="1"/>
    <col min="3331" max="3331" width="12.5703125" style="2" customWidth="1"/>
    <col min="3332" max="3332" width="0" style="2" hidden="1" customWidth="1"/>
    <col min="3333" max="3333" width="10.42578125" style="2" customWidth="1"/>
    <col min="3334" max="3334" width="13.5703125" style="2" customWidth="1"/>
    <col min="3335" max="3335" width="8" style="2" customWidth="1"/>
    <col min="3336" max="3336" width="14.140625" style="2" customWidth="1"/>
    <col min="3337" max="3337" width="12.85546875" style="2" customWidth="1"/>
    <col min="3338" max="3338" width="59.42578125" style="2" customWidth="1"/>
    <col min="3339" max="3339" width="15.28515625" style="2" customWidth="1"/>
    <col min="3340" max="3340" width="47.7109375" style="2" customWidth="1"/>
    <col min="3341" max="3584" width="11.42578125" style="2"/>
    <col min="3585" max="3585" width="5.140625" style="2" customWidth="1"/>
    <col min="3586" max="3586" width="6.7109375" style="2" customWidth="1"/>
    <col min="3587" max="3587" width="12.5703125" style="2" customWidth="1"/>
    <col min="3588" max="3588" width="0" style="2" hidden="1" customWidth="1"/>
    <col min="3589" max="3589" width="10.42578125" style="2" customWidth="1"/>
    <col min="3590" max="3590" width="13.5703125" style="2" customWidth="1"/>
    <col min="3591" max="3591" width="8" style="2" customWidth="1"/>
    <col min="3592" max="3592" width="14.140625" style="2" customWidth="1"/>
    <col min="3593" max="3593" width="12.85546875" style="2" customWidth="1"/>
    <col min="3594" max="3594" width="59.42578125" style="2" customWidth="1"/>
    <col min="3595" max="3595" width="15.28515625" style="2" customWidth="1"/>
    <col min="3596" max="3596" width="47.7109375" style="2" customWidth="1"/>
    <col min="3597" max="3840" width="11.42578125" style="2"/>
    <col min="3841" max="3841" width="5.140625" style="2" customWidth="1"/>
    <col min="3842" max="3842" width="6.7109375" style="2" customWidth="1"/>
    <col min="3843" max="3843" width="12.5703125" style="2" customWidth="1"/>
    <col min="3844" max="3844" width="0" style="2" hidden="1" customWidth="1"/>
    <col min="3845" max="3845" width="10.42578125" style="2" customWidth="1"/>
    <col min="3846" max="3846" width="13.5703125" style="2" customWidth="1"/>
    <col min="3847" max="3847" width="8" style="2" customWidth="1"/>
    <col min="3848" max="3848" width="14.140625" style="2" customWidth="1"/>
    <col min="3849" max="3849" width="12.85546875" style="2" customWidth="1"/>
    <col min="3850" max="3850" width="59.42578125" style="2" customWidth="1"/>
    <col min="3851" max="3851" width="15.28515625" style="2" customWidth="1"/>
    <col min="3852" max="3852" width="47.7109375" style="2" customWidth="1"/>
    <col min="3853" max="4096" width="11.42578125" style="2"/>
    <col min="4097" max="4097" width="5.140625" style="2" customWidth="1"/>
    <col min="4098" max="4098" width="6.7109375" style="2" customWidth="1"/>
    <col min="4099" max="4099" width="12.5703125" style="2" customWidth="1"/>
    <col min="4100" max="4100" width="0" style="2" hidden="1" customWidth="1"/>
    <col min="4101" max="4101" width="10.42578125" style="2" customWidth="1"/>
    <col min="4102" max="4102" width="13.5703125" style="2" customWidth="1"/>
    <col min="4103" max="4103" width="8" style="2" customWidth="1"/>
    <col min="4104" max="4104" width="14.140625" style="2" customWidth="1"/>
    <col min="4105" max="4105" width="12.85546875" style="2" customWidth="1"/>
    <col min="4106" max="4106" width="59.42578125" style="2" customWidth="1"/>
    <col min="4107" max="4107" width="15.28515625" style="2" customWidth="1"/>
    <col min="4108" max="4108" width="47.7109375" style="2" customWidth="1"/>
    <col min="4109" max="4352" width="11.42578125" style="2"/>
    <col min="4353" max="4353" width="5.140625" style="2" customWidth="1"/>
    <col min="4354" max="4354" width="6.7109375" style="2" customWidth="1"/>
    <col min="4355" max="4355" width="12.5703125" style="2" customWidth="1"/>
    <col min="4356" max="4356" width="0" style="2" hidden="1" customWidth="1"/>
    <col min="4357" max="4357" width="10.42578125" style="2" customWidth="1"/>
    <col min="4358" max="4358" width="13.5703125" style="2" customWidth="1"/>
    <col min="4359" max="4359" width="8" style="2" customWidth="1"/>
    <col min="4360" max="4360" width="14.140625" style="2" customWidth="1"/>
    <col min="4361" max="4361" width="12.85546875" style="2" customWidth="1"/>
    <col min="4362" max="4362" width="59.42578125" style="2" customWidth="1"/>
    <col min="4363" max="4363" width="15.28515625" style="2" customWidth="1"/>
    <col min="4364" max="4364" width="47.7109375" style="2" customWidth="1"/>
    <col min="4365" max="4608" width="11.42578125" style="2"/>
    <col min="4609" max="4609" width="5.140625" style="2" customWidth="1"/>
    <col min="4610" max="4610" width="6.7109375" style="2" customWidth="1"/>
    <col min="4611" max="4611" width="12.5703125" style="2" customWidth="1"/>
    <col min="4612" max="4612" width="0" style="2" hidden="1" customWidth="1"/>
    <col min="4613" max="4613" width="10.42578125" style="2" customWidth="1"/>
    <col min="4614" max="4614" width="13.5703125" style="2" customWidth="1"/>
    <col min="4615" max="4615" width="8" style="2" customWidth="1"/>
    <col min="4616" max="4616" width="14.140625" style="2" customWidth="1"/>
    <col min="4617" max="4617" width="12.85546875" style="2" customWidth="1"/>
    <col min="4618" max="4618" width="59.42578125" style="2" customWidth="1"/>
    <col min="4619" max="4619" width="15.28515625" style="2" customWidth="1"/>
    <col min="4620" max="4620" width="47.7109375" style="2" customWidth="1"/>
    <col min="4621" max="4864" width="11.42578125" style="2"/>
    <col min="4865" max="4865" width="5.140625" style="2" customWidth="1"/>
    <col min="4866" max="4866" width="6.7109375" style="2" customWidth="1"/>
    <col min="4867" max="4867" width="12.5703125" style="2" customWidth="1"/>
    <col min="4868" max="4868" width="0" style="2" hidden="1" customWidth="1"/>
    <col min="4869" max="4869" width="10.42578125" style="2" customWidth="1"/>
    <col min="4870" max="4870" width="13.5703125" style="2" customWidth="1"/>
    <col min="4871" max="4871" width="8" style="2" customWidth="1"/>
    <col min="4872" max="4872" width="14.140625" style="2" customWidth="1"/>
    <col min="4873" max="4873" width="12.85546875" style="2" customWidth="1"/>
    <col min="4874" max="4874" width="59.42578125" style="2" customWidth="1"/>
    <col min="4875" max="4875" width="15.28515625" style="2" customWidth="1"/>
    <col min="4876" max="4876" width="47.7109375" style="2" customWidth="1"/>
    <col min="4877" max="5120" width="11.42578125" style="2"/>
    <col min="5121" max="5121" width="5.140625" style="2" customWidth="1"/>
    <col min="5122" max="5122" width="6.7109375" style="2" customWidth="1"/>
    <col min="5123" max="5123" width="12.5703125" style="2" customWidth="1"/>
    <col min="5124" max="5124" width="0" style="2" hidden="1" customWidth="1"/>
    <col min="5125" max="5125" width="10.42578125" style="2" customWidth="1"/>
    <col min="5126" max="5126" width="13.5703125" style="2" customWidth="1"/>
    <col min="5127" max="5127" width="8" style="2" customWidth="1"/>
    <col min="5128" max="5128" width="14.140625" style="2" customWidth="1"/>
    <col min="5129" max="5129" width="12.85546875" style="2" customWidth="1"/>
    <col min="5130" max="5130" width="59.42578125" style="2" customWidth="1"/>
    <col min="5131" max="5131" width="15.28515625" style="2" customWidth="1"/>
    <col min="5132" max="5132" width="47.7109375" style="2" customWidth="1"/>
    <col min="5133" max="5376" width="11.42578125" style="2"/>
    <col min="5377" max="5377" width="5.140625" style="2" customWidth="1"/>
    <col min="5378" max="5378" width="6.7109375" style="2" customWidth="1"/>
    <col min="5379" max="5379" width="12.5703125" style="2" customWidth="1"/>
    <col min="5380" max="5380" width="0" style="2" hidden="1" customWidth="1"/>
    <col min="5381" max="5381" width="10.42578125" style="2" customWidth="1"/>
    <col min="5382" max="5382" width="13.5703125" style="2" customWidth="1"/>
    <col min="5383" max="5383" width="8" style="2" customWidth="1"/>
    <col min="5384" max="5384" width="14.140625" style="2" customWidth="1"/>
    <col min="5385" max="5385" width="12.85546875" style="2" customWidth="1"/>
    <col min="5386" max="5386" width="59.42578125" style="2" customWidth="1"/>
    <col min="5387" max="5387" width="15.28515625" style="2" customWidth="1"/>
    <col min="5388" max="5388" width="47.7109375" style="2" customWidth="1"/>
    <col min="5389" max="5632" width="11.42578125" style="2"/>
    <col min="5633" max="5633" width="5.140625" style="2" customWidth="1"/>
    <col min="5634" max="5634" width="6.7109375" style="2" customWidth="1"/>
    <col min="5635" max="5635" width="12.5703125" style="2" customWidth="1"/>
    <col min="5636" max="5636" width="0" style="2" hidden="1" customWidth="1"/>
    <col min="5637" max="5637" width="10.42578125" style="2" customWidth="1"/>
    <col min="5638" max="5638" width="13.5703125" style="2" customWidth="1"/>
    <col min="5639" max="5639" width="8" style="2" customWidth="1"/>
    <col min="5640" max="5640" width="14.140625" style="2" customWidth="1"/>
    <col min="5641" max="5641" width="12.85546875" style="2" customWidth="1"/>
    <col min="5642" max="5642" width="59.42578125" style="2" customWidth="1"/>
    <col min="5643" max="5643" width="15.28515625" style="2" customWidth="1"/>
    <col min="5644" max="5644" width="47.7109375" style="2" customWidth="1"/>
    <col min="5645" max="5888" width="11.42578125" style="2"/>
    <col min="5889" max="5889" width="5.140625" style="2" customWidth="1"/>
    <col min="5890" max="5890" width="6.7109375" style="2" customWidth="1"/>
    <col min="5891" max="5891" width="12.5703125" style="2" customWidth="1"/>
    <col min="5892" max="5892" width="0" style="2" hidden="1" customWidth="1"/>
    <col min="5893" max="5893" width="10.42578125" style="2" customWidth="1"/>
    <col min="5894" max="5894" width="13.5703125" style="2" customWidth="1"/>
    <col min="5895" max="5895" width="8" style="2" customWidth="1"/>
    <col min="5896" max="5896" width="14.140625" style="2" customWidth="1"/>
    <col min="5897" max="5897" width="12.85546875" style="2" customWidth="1"/>
    <col min="5898" max="5898" width="59.42578125" style="2" customWidth="1"/>
    <col min="5899" max="5899" width="15.28515625" style="2" customWidth="1"/>
    <col min="5900" max="5900" width="47.7109375" style="2" customWidth="1"/>
    <col min="5901" max="6144" width="11.42578125" style="2"/>
    <col min="6145" max="6145" width="5.140625" style="2" customWidth="1"/>
    <col min="6146" max="6146" width="6.7109375" style="2" customWidth="1"/>
    <col min="6147" max="6147" width="12.5703125" style="2" customWidth="1"/>
    <col min="6148" max="6148" width="0" style="2" hidden="1" customWidth="1"/>
    <col min="6149" max="6149" width="10.42578125" style="2" customWidth="1"/>
    <col min="6150" max="6150" width="13.5703125" style="2" customWidth="1"/>
    <col min="6151" max="6151" width="8" style="2" customWidth="1"/>
    <col min="6152" max="6152" width="14.140625" style="2" customWidth="1"/>
    <col min="6153" max="6153" width="12.85546875" style="2" customWidth="1"/>
    <col min="6154" max="6154" width="59.42578125" style="2" customWidth="1"/>
    <col min="6155" max="6155" width="15.28515625" style="2" customWidth="1"/>
    <col min="6156" max="6156" width="47.7109375" style="2" customWidth="1"/>
    <col min="6157" max="6400" width="11.42578125" style="2"/>
    <col min="6401" max="6401" width="5.140625" style="2" customWidth="1"/>
    <col min="6402" max="6402" width="6.7109375" style="2" customWidth="1"/>
    <col min="6403" max="6403" width="12.5703125" style="2" customWidth="1"/>
    <col min="6404" max="6404" width="0" style="2" hidden="1" customWidth="1"/>
    <col min="6405" max="6405" width="10.42578125" style="2" customWidth="1"/>
    <col min="6406" max="6406" width="13.5703125" style="2" customWidth="1"/>
    <col min="6407" max="6407" width="8" style="2" customWidth="1"/>
    <col min="6408" max="6408" width="14.140625" style="2" customWidth="1"/>
    <col min="6409" max="6409" width="12.85546875" style="2" customWidth="1"/>
    <col min="6410" max="6410" width="59.42578125" style="2" customWidth="1"/>
    <col min="6411" max="6411" width="15.28515625" style="2" customWidth="1"/>
    <col min="6412" max="6412" width="47.7109375" style="2" customWidth="1"/>
    <col min="6413" max="6656" width="11.42578125" style="2"/>
    <col min="6657" max="6657" width="5.140625" style="2" customWidth="1"/>
    <col min="6658" max="6658" width="6.7109375" style="2" customWidth="1"/>
    <col min="6659" max="6659" width="12.5703125" style="2" customWidth="1"/>
    <col min="6660" max="6660" width="0" style="2" hidden="1" customWidth="1"/>
    <col min="6661" max="6661" width="10.42578125" style="2" customWidth="1"/>
    <col min="6662" max="6662" width="13.5703125" style="2" customWidth="1"/>
    <col min="6663" max="6663" width="8" style="2" customWidth="1"/>
    <col min="6664" max="6664" width="14.140625" style="2" customWidth="1"/>
    <col min="6665" max="6665" width="12.85546875" style="2" customWidth="1"/>
    <col min="6666" max="6666" width="59.42578125" style="2" customWidth="1"/>
    <col min="6667" max="6667" width="15.28515625" style="2" customWidth="1"/>
    <col min="6668" max="6668" width="47.7109375" style="2" customWidth="1"/>
    <col min="6669" max="6912" width="11.42578125" style="2"/>
    <col min="6913" max="6913" width="5.140625" style="2" customWidth="1"/>
    <col min="6914" max="6914" width="6.7109375" style="2" customWidth="1"/>
    <col min="6915" max="6915" width="12.5703125" style="2" customWidth="1"/>
    <col min="6916" max="6916" width="0" style="2" hidden="1" customWidth="1"/>
    <col min="6917" max="6917" width="10.42578125" style="2" customWidth="1"/>
    <col min="6918" max="6918" width="13.5703125" style="2" customWidth="1"/>
    <col min="6919" max="6919" width="8" style="2" customWidth="1"/>
    <col min="6920" max="6920" width="14.140625" style="2" customWidth="1"/>
    <col min="6921" max="6921" width="12.85546875" style="2" customWidth="1"/>
    <col min="6922" max="6922" width="59.42578125" style="2" customWidth="1"/>
    <col min="6923" max="6923" width="15.28515625" style="2" customWidth="1"/>
    <col min="6924" max="6924" width="47.7109375" style="2" customWidth="1"/>
    <col min="6925" max="7168" width="11.42578125" style="2"/>
    <col min="7169" max="7169" width="5.140625" style="2" customWidth="1"/>
    <col min="7170" max="7170" width="6.7109375" style="2" customWidth="1"/>
    <col min="7171" max="7171" width="12.5703125" style="2" customWidth="1"/>
    <col min="7172" max="7172" width="0" style="2" hidden="1" customWidth="1"/>
    <col min="7173" max="7173" width="10.42578125" style="2" customWidth="1"/>
    <col min="7174" max="7174" width="13.5703125" style="2" customWidth="1"/>
    <col min="7175" max="7175" width="8" style="2" customWidth="1"/>
    <col min="7176" max="7176" width="14.140625" style="2" customWidth="1"/>
    <col min="7177" max="7177" width="12.85546875" style="2" customWidth="1"/>
    <col min="7178" max="7178" width="59.42578125" style="2" customWidth="1"/>
    <col min="7179" max="7179" width="15.28515625" style="2" customWidth="1"/>
    <col min="7180" max="7180" width="47.7109375" style="2" customWidth="1"/>
    <col min="7181" max="7424" width="11.42578125" style="2"/>
    <col min="7425" max="7425" width="5.140625" style="2" customWidth="1"/>
    <col min="7426" max="7426" width="6.7109375" style="2" customWidth="1"/>
    <col min="7427" max="7427" width="12.5703125" style="2" customWidth="1"/>
    <col min="7428" max="7428" width="0" style="2" hidden="1" customWidth="1"/>
    <col min="7429" max="7429" width="10.42578125" style="2" customWidth="1"/>
    <col min="7430" max="7430" width="13.5703125" style="2" customWidth="1"/>
    <col min="7431" max="7431" width="8" style="2" customWidth="1"/>
    <col min="7432" max="7432" width="14.140625" style="2" customWidth="1"/>
    <col min="7433" max="7433" width="12.85546875" style="2" customWidth="1"/>
    <col min="7434" max="7434" width="59.42578125" style="2" customWidth="1"/>
    <col min="7435" max="7435" width="15.28515625" style="2" customWidth="1"/>
    <col min="7436" max="7436" width="47.7109375" style="2" customWidth="1"/>
    <col min="7437" max="7680" width="11.42578125" style="2"/>
    <col min="7681" max="7681" width="5.140625" style="2" customWidth="1"/>
    <col min="7682" max="7682" width="6.7109375" style="2" customWidth="1"/>
    <col min="7683" max="7683" width="12.5703125" style="2" customWidth="1"/>
    <col min="7684" max="7684" width="0" style="2" hidden="1" customWidth="1"/>
    <col min="7685" max="7685" width="10.42578125" style="2" customWidth="1"/>
    <col min="7686" max="7686" width="13.5703125" style="2" customWidth="1"/>
    <col min="7687" max="7687" width="8" style="2" customWidth="1"/>
    <col min="7688" max="7688" width="14.140625" style="2" customWidth="1"/>
    <col min="7689" max="7689" width="12.85546875" style="2" customWidth="1"/>
    <col min="7690" max="7690" width="59.42578125" style="2" customWidth="1"/>
    <col min="7691" max="7691" width="15.28515625" style="2" customWidth="1"/>
    <col min="7692" max="7692" width="47.7109375" style="2" customWidth="1"/>
    <col min="7693" max="7936" width="11.42578125" style="2"/>
    <col min="7937" max="7937" width="5.140625" style="2" customWidth="1"/>
    <col min="7938" max="7938" width="6.7109375" style="2" customWidth="1"/>
    <col min="7939" max="7939" width="12.5703125" style="2" customWidth="1"/>
    <col min="7940" max="7940" width="0" style="2" hidden="1" customWidth="1"/>
    <col min="7941" max="7941" width="10.42578125" style="2" customWidth="1"/>
    <col min="7942" max="7942" width="13.5703125" style="2" customWidth="1"/>
    <col min="7943" max="7943" width="8" style="2" customWidth="1"/>
    <col min="7944" max="7944" width="14.140625" style="2" customWidth="1"/>
    <col min="7945" max="7945" width="12.85546875" style="2" customWidth="1"/>
    <col min="7946" max="7946" width="59.42578125" style="2" customWidth="1"/>
    <col min="7947" max="7947" width="15.28515625" style="2" customWidth="1"/>
    <col min="7948" max="7948" width="47.7109375" style="2" customWidth="1"/>
    <col min="7949" max="8192" width="11.42578125" style="2"/>
    <col min="8193" max="8193" width="5.140625" style="2" customWidth="1"/>
    <col min="8194" max="8194" width="6.7109375" style="2" customWidth="1"/>
    <col min="8195" max="8195" width="12.5703125" style="2" customWidth="1"/>
    <col min="8196" max="8196" width="0" style="2" hidden="1" customWidth="1"/>
    <col min="8197" max="8197" width="10.42578125" style="2" customWidth="1"/>
    <col min="8198" max="8198" width="13.5703125" style="2" customWidth="1"/>
    <col min="8199" max="8199" width="8" style="2" customWidth="1"/>
    <col min="8200" max="8200" width="14.140625" style="2" customWidth="1"/>
    <col min="8201" max="8201" width="12.85546875" style="2" customWidth="1"/>
    <col min="8202" max="8202" width="59.42578125" style="2" customWidth="1"/>
    <col min="8203" max="8203" width="15.28515625" style="2" customWidth="1"/>
    <col min="8204" max="8204" width="47.7109375" style="2" customWidth="1"/>
    <col min="8205" max="8448" width="11.42578125" style="2"/>
    <col min="8449" max="8449" width="5.140625" style="2" customWidth="1"/>
    <col min="8450" max="8450" width="6.7109375" style="2" customWidth="1"/>
    <col min="8451" max="8451" width="12.5703125" style="2" customWidth="1"/>
    <col min="8452" max="8452" width="0" style="2" hidden="1" customWidth="1"/>
    <col min="8453" max="8453" width="10.42578125" style="2" customWidth="1"/>
    <col min="8454" max="8454" width="13.5703125" style="2" customWidth="1"/>
    <col min="8455" max="8455" width="8" style="2" customWidth="1"/>
    <col min="8456" max="8456" width="14.140625" style="2" customWidth="1"/>
    <col min="8457" max="8457" width="12.85546875" style="2" customWidth="1"/>
    <col min="8458" max="8458" width="59.42578125" style="2" customWidth="1"/>
    <col min="8459" max="8459" width="15.28515625" style="2" customWidth="1"/>
    <col min="8460" max="8460" width="47.7109375" style="2" customWidth="1"/>
    <col min="8461" max="8704" width="11.42578125" style="2"/>
    <col min="8705" max="8705" width="5.140625" style="2" customWidth="1"/>
    <col min="8706" max="8706" width="6.7109375" style="2" customWidth="1"/>
    <col min="8707" max="8707" width="12.5703125" style="2" customWidth="1"/>
    <col min="8708" max="8708" width="0" style="2" hidden="1" customWidth="1"/>
    <col min="8709" max="8709" width="10.42578125" style="2" customWidth="1"/>
    <col min="8710" max="8710" width="13.5703125" style="2" customWidth="1"/>
    <col min="8711" max="8711" width="8" style="2" customWidth="1"/>
    <col min="8712" max="8712" width="14.140625" style="2" customWidth="1"/>
    <col min="8713" max="8713" width="12.85546875" style="2" customWidth="1"/>
    <col min="8714" max="8714" width="59.42578125" style="2" customWidth="1"/>
    <col min="8715" max="8715" width="15.28515625" style="2" customWidth="1"/>
    <col min="8716" max="8716" width="47.7109375" style="2" customWidth="1"/>
    <col min="8717" max="8960" width="11.42578125" style="2"/>
    <col min="8961" max="8961" width="5.140625" style="2" customWidth="1"/>
    <col min="8962" max="8962" width="6.7109375" style="2" customWidth="1"/>
    <col min="8963" max="8963" width="12.5703125" style="2" customWidth="1"/>
    <col min="8964" max="8964" width="0" style="2" hidden="1" customWidth="1"/>
    <col min="8965" max="8965" width="10.42578125" style="2" customWidth="1"/>
    <col min="8966" max="8966" width="13.5703125" style="2" customWidth="1"/>
    <col min="8967" max="8967" width="8" style="2" customWidth="1"/>
    <col min="8968" max="8968" width="14.140625" style="2" customWidth="1"/>
    <col min="8969" max="8969" width="12.85546875" style="2" customWidth="1"/>
    <col min="8970" max="8970" width="59.42578125" style="2" customWidth="1"/>
    <col min="8971" max="8971" width="15.28515625" style="2" customWidth="1"/>
    <col min="8972" max="8972" width="47.7109375" style="2" customWidth="1"/>
    <col min="8973" max="9216" width="11.42578125" style="2"/>
    <col min="9217" max="9217" width="5.140625" style="2" customWidth="1"/>
    <col min="9218" max="9218" width="6.7109375" style="2" customWidth="1"/>
    <col min="9219" max="9219" width="12.5703125" style="2" customWidth="1"/>
    <col min="9220" max="9220" width="0" style="2" hidden="1" customWidth="1"/>
    <col min="9221" max="9221" width="10.42578125" style="2" customWidth="1"/>
    <col min="9222" max="9222" width="13.5703125" style="2" customWidth="1"/>
    <col min="9223" max="9223" width="8" style="2" customWidth="1"/>
    <col min="9224" max="9224" width="14.140625" style="2" customWidth="1"/>
    <col min="9225" max="9225" width="12.85546875" style="2" customWidth="1"/>
    <col min="9226" max="9226" width="59.42578125" style="2" customWidth="1"/>
    <col min="9227" max="9227" width="15.28515625" style="2" customWidth="1"/>
    <col min="9228" max="9228" width="47.7109375" style="2" customWidth="1"/>
    <col min="9229" max="9472" width="11.42578125" style="2"/>
    <col min="9473" max="9473" width="5.140625" style="2" customWidth="1"/>
    <col min="9474" max="9474" width="6.7109375" style="2" customWidth="1"/>
    <col min="9475" max="9475" width="12.5703125" style="2" customWidth="1"/>
    <col min="9476" max="9476" width="0" style="2" hidden="1" customWidth="1"/>
    <col min="9477" max="9477" width="10.42578125" style="2" customWidth="1"/>
    <col min="9478" max="9478" width="13.5703125" style="2" customWidth="1"/>
    <col min="9479" max="9479" width="8" style="2" customWidth="1"/>
    <col min="9480" max="9480" width="14.140625" style="2" customWidth="1"/>
    <col min="9481" max="9481" width="12.85546875" style="2" customWidth="1"/>
    <col min="9482" max="9482" width="59.42578125" style="2" customWidth="1"/>
    <col min="9483" max="9483" width="15.28515625" style="2" customWidth="1"/>
    <col min="9484" max="9484" width="47.7109375" style="2" customWidth="1"/>
    <col min="9485" max="9728" width="11.42578125" style="2"/>
    <col min="9729" max="9729" width="5.140625" style="2" customWidth="1"/>
    <col min="9730" max="9730" width="6.7109375" style="2" customWidth="1"/>
    <col min="9731" max="9731" width="12.5703125" style="2" customWidth="1"/>
    <col min="9732" max="9732" width="0" style="2" hidden="1" customWidth="1"/>
    <col min="9733" max="9733" width="10.42578125" style="2" customWidth="1"/>
    <col min="9734" max="9734" width="13.5703125" style="2" customWidth="1"/>
    <col min="9735" max="9735" width="8" style="2" customWidth="1"/>
    <col min="9736" max="9736" width="14.140625" style="2" customWidth="1"/>
    <col min="9737" max="9737" width="12.85546875" style="2" customWidth="1"/>
    <col min="9738" max="9738" width="59.42578125" style="2" customWidth="1"/>
    <col min="9739" max="9739" width="15.28515625" style="2" customWidth="1"/>
    <col min="9740" max="9740" width="47.7109375" style="2" customWidth="1"/>
    <col min="9741" max="9984" width="11.42578125" style="2"/>
    <col min="9985" max="9985" width="5.140625" style="2" customWidth="1"/>
    <col min="9986" max="9986" width="6.7109375" style="2" customWidth="1"/>
    <col min="9987" max="9987" width="12.5703125" style="2" customWidth="1"/>
    <col min="9988" max="9988" width="0" style="2" hidden="1" customWidth="1"/>
    <col min="9989" max="9989" width="10.42578125" style="2" customWidth="1"/>
    <col min="9990" max="9990" width="13.5703125" style="2" customWidth="1"/>
    <col min="9991" max="9991" width="8" style="2" customWidth="1"/>
    <col min="9992" max="9992" width="14.140625" style="2" customWidth="1"/>
    <col min="9993" max="9993" width="12.85546875" style="2" customWidth="1"/>
    <col min="9994" max="9994" width="59.42578125" style="2" customWidth="1"/>
    <col min="9995" max="9995" width="15.28515625" style="2" customWidth="1"/>
    <col min="9996" max="9996" width="47.7109375" style="2" customWidth="1"/>
    <col min="9997" max="10240" width="11.42578125" style="2"/>
    <col min="10241" max="10241" width="5.140625" style="2" customWidth="1"/>
    <col min="10242" max="10242" width="6.7109375" style="2" customWidth="1"/>
    <col min="10243" max="10243" width="12.5703125" style="2" customWidth="1"/>
    <col min="10244" max="10244" width="0" style="2" hidden="1" customWidth="1"/>
    <col min="10245" max="10245" width="10.42578125" style="2" customWidth="1"/>
    <col min="10246" max="10246" width="13.5703125" style="2" customWidth="1"/>
    <col min="10247" max="10247" width="8" style="2" customWidth="1"/>
    <col min="10248" max="10248" width="14.140625" style="2" customWidth="1"/>
    <col min="10249" max="10249" width="12.85546875" style="2" customWidth="1"/>
    <col min="10250" max="10250" width="59.42578125" style="2" customWidth="1"/>
    <col min="10251" max="10251" width="15.28515625" style="2" customWidth="1"/>
    <col min="10252" max="10252" width="47.7109375" style="2" customWidth="1"/>
    <col min="10253" max="10496" width="11.42578125" style="2"/>
    <col min="10497" max="10497" width="5.140625" style="2" customWidth="1"/>
    <col min="10498" max="10498" width="6.7109375" style="2" customWidth="1"/>
    <col min="10499" max="10499" width="12.5703125" style="2" customWidth="1"/>
    <col min="10500" max="10500" width="0" style="2" hidden="1" customWidth="1"/>
    <col min="10501" max="10501" width="10.42578125" style="2" customWidth="1"/>
    <col min="10502" max="10502" width="13.5703125" style="2" customWidth="1"/>
    <col min="10503" max="10503" width="8" style="2" customWidth="1"/>
    <col min="10504" max="10504" width="14.140625" style="2" customWidth="1"/>
    <col min="10505" max="10505" width="12.85546875" style="2" customWidth="1"/>
    <col min="10506" max="10506" width="59.42578125" style="2" customWidth="1"/>
    <col min="10507" max="10507" width="15.28515625" style="2" customWidth="1"/>
    <col min="10508" max="10508" width="47.7109375" style="2" customWidth="1"/>
    <col min="10509" max="10752" width="11.42578125" style="2"/>
    <col min="10753" max="10753" width="5.140625" style="2" customWidth="1"/>
    <col min="10754" max="10754" width="6.7109375" style="2" customWidth="1"/>
    <col min="10755" max="10755" width="12.5703125" style="2" customWidth="1"/>
    <col min="10756" max="10756" width="0" style="2" hidden="1" customWidth="1"/>
    <col min="10757" max="10757" width="10.42578125" style="2" customWidth="1"/>
    <col min="10758" max="10758" width="13.5703125" style="2" customWidth="1"/>
    <col min="10759" max="10759" width="8" style="2" customWidth="1"/>
    <col min="10760" max="10760" width="14.140625" style="2" customWidth="1"/>
    <col min="10761" max="10761" width="12.85546875" style="2" customWidth="1"/>
    <col min="10762" max="10762" width="59.42578125" style="2" customWidth="1"/>
    <col min="10763" max="10763" width="15.28515625" style="2" customWidth="1"/>
    <col min="10764" max="10764" width="47.7109375" style="2" customWidth="1"/>
    <col min="10765" max="11008" width="11.42578125" style="2"/>
    <col min="11009" max="11009" width="5.140625" style="2" customWidth="1"/>
    <col min="11010" max="11010" width="6.7109375" style="2" customWidth="1"/>
    <col min="11011" max="11011" width="12.5703125" style="2" customWidth="1"/>
    <col min="11012" max="11012" width="0" style="2" hidden="1" customWidth="1"/>
    <col min="11013" max="11013" width="10.42578125" style="2" customWidth="1"/>
    <col min="11014" max="11014" width="13.5703125" style="2" customWidth="1"/>
    <col min="11015" max="11015" width="8" style="2" customWidth="1"/>
    <col min="11016" max="11016" width="14.140625" style="2" customWidth="1"/>
    <col min="11017" max="11017" width="12.85546875" style="2" customWidth="1"/>
    <col min="11018" max="11018" width="59.42578125" style="2" customWidth="1"/>
    <col min="11019" max="11019" width="15.28515625" style="2" customWidth="1"/>
    <col min="11020" max="11020" width="47.7109375" style="2" customWidth="1"/>
    <col min="11021" max="11264" width="11.42578125" style="2"/>
    <col min="11265" max="11265" width="5.140625" style="2" customWidth="1"/>
    <col min="11266" max="11266" width="6.7109375" style="2" customWidth="1"/>
    <col min="11267" max="11267" width="12.5703125" style="2" customWidth="1"/>
    <col min="11268" max="11268" width="0" style="2" hidden="1" customWidth="1"/>
    <col min="11269" max="11269" width="10.42578125" style="2" customWidth="1"/>
    <col min="11270" max="11270" width="13.5703125" style="2" customWidth="1"/>
    <col min="11271" max="11271" width="8" style="2" customWidth="1"/>
    <col min="11272" max="11272" width="14.140625" style="2" customWidth="1"/>
    <col min="11273" max="11273" width="12.85546875" style="2" customWidth="1"/>
    <col min="11274" max="11274" width="59.42578125" style="2" customWidth="1"/>
    <col min="11275" max="11275" width="15.28515625" style="2" customWidth="1"/>
    <col min="11276" max="11276" width="47.7109375" style="2" customWidth="1"/>
    <col min="11277" max="11520" width="11.42578125" style="2"/>
    <col min="11521" max="11521" width="5.140625" style="2" customWidth="1"/>
    <col min="11522" max="11522" width="6.7109375" style="2" customWidth="1"/>
    <col min="11523" max="11523" width="12.5703125" style="2" customWidth="1"/>
    <col min="11524" max="11524" width="0" style="2" hidden="1" customWidth="1"/>
    <col min="11525" max="11525" width="10.42578125" style="2" customWidth="1"/>
    <col min="11526" max="11526" width="13.5703125" style="2" customWidth="1"/>
    <col min="11527" max="11527" width="8" style="2" customWidth="1"/>
    <col min="11528" max="11528" width="14.140625" style="2" customWidth="1"/>
    <col min="11529" max="11529" width="12.85546875" style="2" customWidth="1"/>
    <col min="11530" max="11530" width="59.42578125" style="2" customWidth="1"/>
    <col min="11531" max="11531" width="15.28515625" style="2" customWidth="1"/>
    <col min="11532" max="11532" width="47.7109375" style="2" customWidth="1"/>
    <col min="11533" max="11776" width="11.42578125" style="2"/>
    <col min="11777" max="11777" width="5.140625" style="2" customWidth="1"/>
    <col min="11778" max="11778" width="6.7109375" style="2" customWidth="1"/>
    <col min="11779" max="11779" width="12.5703125" style="2" customWidth="1"/>
    <col min="11780" max="11780" width="0" style="2" hidden="1" customWidth="1"/>
    <col min="11781" max="11781" width="10.42578125" style="2" customWidth="1"/>
    <col min="11782" max="11782" width="13.5703125" style="2" customWidth="1"/>
    <col min="11783" max="11783" width="8" style="2" customWidth="1"/>
    <col min="11784" max="11784" width="14.140625" style="2" customWidth="1"/>
    <col min="11785" max="11785" width="12.85546875" style="2" customWidth="1"/>
    <col min="11786" max="11786" width="59.42578125" style="2" customWidth="1"/>
    <col min="11787" max="11787" width="15.28515625" style="2" customWidth="1"/>
    <col min="11788" max="11788" width="47.7109375" style="2" customWidth="1"/>
    <col min="11789" max="12032" width="11.42578125" style="2"/>
    <col min="12033" max="12033" width="5.140625" style="2" customWidth="1"/>
    <col min="12034" max="12034" width="6.7109375" style="2" customWidth="1"/>
    <col min="12035" max="12035" width="12.5703125" style="2" customWidth="1"/>
    <col min="12036" max="12036" width="0" style="2" hidden="1" customWidth="1"/>
    <col min="12037" max="12037" width="10.42578125" style="2" customWidth="1"/>
    <col min="12038" max="12038" width="13.5703125" style="2" customWidth="1"/>
    <col min="12039" max="12039" width="8" style="2" customWidth="1"/>
    <col min="12040" max="12040" width="14.140625" style="2" customWidth="1"/>
    <col min="12041" max="12041" width="12.85546875" style="2" customWidth="1"/>
    <col min="12042" max="12042" width="59.42578125" style="2" customWidth="1"/>
    <col min="12043" max="12043" width="15.28515625" style="2" customWidth="1"/>
    <col min="12044" max="12044" width="47.7109375" style="2" customWidth="1"/>
    <col min="12045" max="12288" width="11.42578125" style="2"/>
    <col min="12289" max="12289" width="5.140625" style="2" customWidth="1"/>
    <col min="12290" max="12290" width="6.7109375" style="2" customWidth="1"/>
    <col min="12291" max="12291" width="12.5703125" style="2" customWidth="1"/>
    <col min="12292" max="12292" width="0" style="2" hidden="1" customWidth="1"/>
    <col min="12293" max="12293" width="10.42578125" style="2" customWidth="1"/>
    <col min="12294" max="12294" width="13.5703125" style="2" customWidth="1"/>
    <col min="12295" max="12295" width="8" style="2" customWidth="1"/>
    <col min="12296" max="12296" width="14.140625" style="2" customWidth="1"/>
    <col min="12297" max="12297" width="12.85546875" style="2" customWidth="1"/>
    <col min="12298" max="12298" width="59.42578125" style="2" customWidth="1"/>
    <col min="12299" max="12299" width="15.28515625" style="2" customWidth="1"/>
    <col min="12300" max="12300" width="47.7109375" style="2" customWidth="1"/>
    <col min="12301" max="12544" width="11.42578125" style="2"/>
    <col min="12545" max="12545" width="5.140625" style="2" customWidth="1"/>
    <col min="12546" max="12546" width="6.7109375" style="2" customWidth="1"/>
    <col min="12547" max="12547" width="12.5703125" style="2" customWidth="1"/>
    <col min="12548" max="12548" width="0" style="2" hidden="1" customWidth="1"/>
    <col min="12549" max="12549" width="10.42578125" style="2" customWidth="1"/>
    <col min="12550" max="12550" width="13.5703125" style="2" customWidth="1"/>
    <col min="12551" max="12551" width="8" style="2" customWidth="1"/>
    <col min="12552" max="12552" width="14.140625" style="2" customWidth="1"/>
    <col min="12553" max="12553" width="12.85546875" style="2" customWidth="1"/>
    <col min="12554" max="12554" width="59.42578125" style="2" customWidth="1"/>
    <col min="12555" max="12555" width="15.28515625" style="2" customWidth="1"/>
    <col min="12556" max="12556" width="47.7109375" style="2" customWidth="1"/>
    <col min="12557" max="12800" width="11.42578125" style="2"/>
    <col min="12801" max="12801" width="5.140625" style="2" customWidth="1"/>
    <col min="12802" max="12802" width="6.7109375" style="2" customWidth="1"/>
    <col min="12803" max="12803" width="12.5703125" style="2" customWidth="1"/>
    <col min="12804" max="12804" width="0" style="2" hidden="1" customWidth="1"/>
    <col min="12805" max="12805" width="10.42578125" style="2" customWidth="1"/>
    <col min="12806" max="12806" width="13.5703125" style="2" customWidth="1"/>
    <col min="12807" max="12807" width="8" style="2" customWidth="1"/>
    <col min="12808" max="12808" width="14.140625" style="2" customWidth="1"/>
    <col min="12809" max="12809" width="12.85546875" style="2" customWidth="1"/>
    <col min="12810" max="12810" width="59.42578125" style="2" customWidth="1"/>
    <col min="12811" max="12811" width="15.28515625" style="2" customWidth="1"/>
    <col min="12812" max="12812" width="47.7109375" style="2" customWidth="1"/>
    <col min="12813" max="13056" width="11.42578125" style="2"/>
    <col min="13057" max="13057" width="5.140625" style="2" customWidth="1"/>
    <col min="13058" max="13058" width="6.7109375" style="2" customWidth="1"/>
    <col min="13059" max="13059" width="12.5703125" style="2" customWidth="1"/>
    <col min="13060" max="13060" width="0" style="2" hidden="1" customWidth="1"/>
    <col min="13061" max="13061" width="10.42578125" style="2" customWidth="1"/>
    <col min="13062" max="13062" width="13.5703125" style="2" customWidth="1"/>
    <col min="13063" max="13063" width="8" style="2" customWidth="1"/>
    <col min="13064" max="13064" width="14.140625" style="2" customWidth="1"/>
    <col min="13065" max="13065" width="12.85546875" style="2" customWidth="1"/>
    <col min="13066" max="13066" width="59.42578125" style="2" customWidth="1"/>
    <col min="13067" max="13067" width="15.28515625" style="2" customWidth="1"/>
    <col min="13068" max="13068" width="47.7109375" style="2" customWidth="1"/>
    <col min="13069" max="13312" width="11.42578125" style="2"/>
    <col min="13313" max="13313" width="5.140625" style="2" customWidth="1"/>
    <col min="13314" max="13314" width="6.7109375" style="2" customWidth="1"/>
    <col min="13315" max="13315" width="12.5703125" style="2" customWidth="1"/>
    <col min="13316" max="13316" width="0" style="2" hidden="1" customWidth="1"/>
    <col min="13317" max="13317" width="10.42578125" style="2" customWidth="1"/>
    <col min="13318" max="13318" width="13.5703125" style="2" customWidth="1"/>
    <col min="13319" max="13319" width="8" style="2" customWidth="1"/>
    <col min="13320" max="13320" width="14.140625" style="2" customWidth="1"/>
    <col min="13321" max="13321" width="12.85546875" style="2" customWidth="1"/>
    <col min="13322" max="13322" width="59.42578125" style="2" customWidth="1"/>
    <col min="13323" max="13323" width="15.28515625" style="2" customWidth="1"/>
    <col min="13324" max="13324" width="47.7109375" style="2" customWidth="1"/>
    <col min="13325" max="13568" width="11.42578125" style="2"/>
    <col min="13569" max="13569" width="5.140625" style="2" customWidth="1"/>
    <col min="13570" max="13570" width="6.7109375" style="2" customWidth="1"/>
    <col min="13571" max="13571" width="12.5703125" style="2" customWidth="1"/>
    <col min="13572" max="13572" width="0" style="2" hidden="1" customWidth="1"/>
    <col min="13573" max="13573" width="10.42578125" style="2" customWidth="1"/>
    <col min="13574" max="13574" width="13.5703125" style="2" customWidth="1"/>
    <col min="13575" max="13575" width="8" style="2" customWidth="1"/>
    <col min="13576" max="13576" width="14.140625" style="2" customWidth="1"/>
    <col min="13577" max="13577" width="12.85546875" style="2" customWidth="1"/>
    <col min="13578" max="13578" width="59.42578125" style="2" customWidth="1"/>
    <col min="13579" max="13579" width="15.28515625" style="2" customWidth="1"/>
    <col min="13580" max="13580" width="47.7109375" style="2" customWidth="1"/>
    <col min="13581" max="13824" width="11.42578125" style="2"/>
    <col min="13825" max="13825" width="5.140625" style="2" customWidth="1"/>
    <col min="13826" max="13826" width="6.7109375" style="2" customWidth="1"/>
    <col min="13827" max="13827" width="12.5703125" style="2" customWidth="1"/>
    <col min="13828" max="13828" width="0" style="2" hidden="1" customWidth="1"/>
    <col min="13829" max="13829" width="10.42578125" style="2" customWidth="1"/>
    <col min="13830" max="13830" width="13.5703125" style="2" customWidth="1"/>
    <col min="13831" max="13831" width="8" style="2" customWidth="1"/>
    <col min="13832" max="13832" width="14.140625" style="2" customWidth="1"/>
    <col min="13833" max="13833" width="12.85546875" style="2" customWidth="1"/>
    <col min="13834" max="13834" width="59.42578125" style="2" customWidth="1"/>
    <col min="13835" max="13835" width="15.28515625" style="2" customWidth="1"/>
    <col min="13836" max="13836" width="47.7109375" style="2" customWidth="1"/>
    <col min="13837" max="14080" width="11.42578125" style="2"/>
    <col min="14081" max="14081" width="5.140625" style="2" customWidth="1"/>
    <col min="14082" max="14082" width="6.7109375" style="2" customWidth="1"/>
    <col min="14083" max="14083" width="12.5703125" style="2" customWidth="1"/>
    <col min="14084" max="14084" width="0" style="2" hidden="1" customWidth="1"/>
    <col min="14085" max="14085" width="10.42578125" style="2" customWidth="1"/>
    <col min="14086" max="14086" width="13.5703125" style="2" customWidth="1"/>
    <col min="14087" max="14087" width="8" style="2" customWidth="1"/>
    <col min="14088" max="14088" width="14.140625" style="2" customWidth="1"/>
    <col min="14089" max="14089" width="12.85546875" style="2" customWidth="1"/>
    <col min="14090" max="14090" width="59.42578125" style="2" customWidth="1"/>
    <col min="14091" max="14091" width="15.28515625" style="2" customWidth="1"/>
    <col min="14092" max="14092" width="47.7109375" style="2" customWidth="1"/>
    <col min="14093" max="14336" width="11.42578125" style="2"/>
    <col min="14337" max="14337" width="5.140625" style="2" customWidth="1"/>
    <col min="14338" max="14338" width="6.7109375" style="2" customWidth="1"/>
    <col min="14339" max="14339" width="12.5703125" style="2" customWidth="1"/>
    <col min="14340" max="14340" width="0" style="2" hidden="1" customWidth="1"/>
    <col min="14341" max="14341" width="10.42578125" style="2" customWidth="1"/>
    <col min="14342" max="14342" width="13.5703125" style="2" customWidth="1"/>
    <col min="14343" max="14343" width="8" style="2" customWidth="1"/>
    <col min="14344" max="14344" width="14.140625" style="2" customWidth="1"/>
    <col min="14345" max="14345" width="12.85546875" style="2" customWidth="1"/>
    <col min="14346" max="14346" width="59.42578125" style="2" customWidth="1"/>
    <col min="14347" max="14347" width="15.28515625" style="2" customWidth="1"/>
    <col min="14348" max="14348" width="47.7109375" style="2" customWidth="1"/>
    <col min="14349" max="14592" width="11.42578125" style="2"/>
    <col min="14593" max="14593" width="5.140625" style="2" customWidth="1"/>
    <col min="14594" max="14594" width="6.7109375" style="2" customWidth="1"/>
    <col min="14595" max="14595" width="12.5703125" style="2" customWidth="1"/>
    <col min="14596" max="14596" width="0" style="2" hidden="1" customWidth="1"/>
    <col min="14597" max="14597" width="10.42578125" style="2" customWidth="1"/>
    <col min="14598" max="14598" width="13.5703125" style="2" customWidth="1"/>
    <col min="14599" max="14599" width="8" style="2" customWidth="1"/>
    <col min="14600" max="14600" width="14.140625" style="2" customWidth="1"/>
    <col min="14601" max="14601" width="12.85546875" style="2" customWidth="1"/>
    <col min="14602" max="14602" width="59.42578125" style="2" customWidth="1"/>
    <col min="14603" max="14603" width="15.28515625" style="2" customWidth="1"/>
    <col min="14604" max="14604" width="47.7109375" style="2" customWidth="1"/>
    <col min="14605" max="14848" width="11.42578125" style="2"/>
    <col min="14849" max="14849" width="5.140625" style="2" customWidth="1"/>
    <col min="14850" max="14850" width="6.7109375" style="2" customWidth="1"/>
    <col min="14851" max="14851" width="12.5703125" style="2" customWidth="1"/>
    <col min="14852" max="14852" width="0" style="2" hidden="1" customWidth="1"/>
    <col min="14853" max="14853" width="10.42578125" style="2" customWidth="1"/>
    <col min="14854" max="14854" width="13.5703125" style="2" customWidth="1"/>
    <col min="14855" max="14855" width="8" style="2" customWidth="1"/>
    <col min="14856" max="14856" width="14.140625" style="2" customWidth="1"/>
    <col min="14857" max="14857" width="12.85546875" style="2" customWidth="1"/>
    <col min="14858" max="14858" width="59.42578125" style="2" customWidth="1"/>
    <col min="14859" max="14859" width="15.28515625" style="2" customWidth="1"/>
    <col min="14860" max="14860" width="47.7109375" style="2" customWidth="1"/>
    <col min="14861" max="15104" width="11.42578125" style="2"/>
    <col min="15105" max="15105" width="5.140625" style="2" customWidth="1"/>
    <col min="15106" max="15106" width="6.7109375" style="2" customWidth="1"/>
    <col min="15107" max="15107" width="12.5703125" style="2" customWidth="1"/>
    <col min="15108" max="15108" width="0" style="2" hidden="1" customWidth="1"/>
    <col min="15109" max="15109" width="10.42578125" style="2" customWidth="1"/>
    <col min="15110" max="15110" width="13.5703125" style="2" customWidth="1"/>
    <col min="15111" max="15111" width="8" style="2" customWidth="1"/>
    <col min="15112" max="15112" width="14.140625" style="2" customWidth="1"/>
    <col min="15113" max="15113" width="12.85546875" style="2" customWidth="1"/>
    <col min="15114" max="15114" width="59.42578125" style="2" customWidth="1"/>
    <col min="15115" max="15115" width="15.28515625" style="2" customWidth="1"/>
    <col min="15116" max="15116" width="47.7109375" style="2" customWidth="1"/>
    <col min="15117" max="15360" width="11.42578125" style="2"/>
    <col min="15361" max="15361" width="5.140625" style="2" customWidth="1"/>
    <col min="15362" max="15362" width="6.7109375" style="2" customWidth="1"/>
    <col min="15363" max="15363" width="12.5703125" style="2" customWidth="1"/>
    <col min="15364" max="15364" width="0" style="2" hidden="1" customWidth="1"/>
    <col min="15365" max="15365" width="10.42578125" style="2" customWidth="1"/>
    <col min="15366" max="15366" width="13.5703125" style="2" customWidth="1"/>
    <col min="15367" max="15367" width="8" style="2" customWidth="1"/>
    <col min="15368" max="15368" width="14.140625" style="2" customWidth="1"/>
    <col min="15369" max="15369" width="12.85546875" style="2" customWidth="1"/>
    <col min="15370" max="15370" width="59.42578125" style="2" customWidth="1"/>
    <col min="15371" max="15371" width="15.28515625" style="2" customWidth="1"/>
    <col min="15372" max="15372" width="47.7109375" style="2" customWidth="1"/>
    <col min="15373" max="15616" width="11.42578125" style="2"/>
    <col min="15617" max="15617" width="5.140625" style="2" customWidth="1"/>
    <col min="15618" max="15618" width="6.7109375" style="2" customWidth="1"/>
    <col min="15619" max="15619" width="12.5703125" style="2" customWidth="1"/>
    <col min="15620" max="15620" width="0" style="2" hidden="1" customWidth="1"/>
    <col min="15621" max="15621" width="10.42578125" style="2" customWidth="1"/>
    <col min="15622" max="15622" width="13.5703125" style="2" customWidth="1"/>
    <col min="15623" max="15623" width="8" style="2" customWidth="1"/>
    <col min="15624" max="15624" width="14.140625" style="2" customWidth="1"/>
    <col min="15625" max="15625" width="12.85546875" style="2" customWidth="1"/>
    <col min="15626" max="15626" width="59.42578125" style="2" customWidth="1"/>
    <col min="15627" max="15627" width="15.28515625" style="2" customWidth="1"/>
    <col min="15628" max="15628" width="47.7109375" style="2" customWidth="1"/>
    <col min="15629" max="15872" width="11.42578125" style="2"/>
    <col min="15873" max="15873" width="5.140625" style="2" customWidth="1"/>
    <col min="15874" max="15874" width="6.7109375" style="2" customWidth="1"/>
    <col min="15875" max="15875" width="12.5703125" style="2" customWidth="1"/>
    <col min="15876" max="15876" width="0" style="2" hidden="1" customWidth="1"/>
    <col min="15877" max="15877" width="10.42578125" style="2" customWidth="1"/>
    <col min="15878" max="15878" width="13.5703125" style="2" customWidth="1"/>
    <col min="15879" max="15879" width="8" style="2" customWidth="1"/>
    <col min="15880" max="15880" width="14.140625" style="2" customWidth="1"/>
    <col min="15881" max="15881" width="12.85546875" style="2" customWidth="1"/>
    <col min="15882" max="15882" width="59.42578125" style="2" customWidth="1"/>
    <col min="15883" max="15883" width="15.28515625" style="2" customWidth="1"/>
    <col min="15884" max="15884" width="47.7109375" style="2" customWidth="1"/>
    <col min="15885" max="16128" width="11.42578125" style="2"/>
    <col min="16129" max="16129" width="5.140625" style="2" customWidth="1"/>
    <col min="16130" max="16130" width="6.7109375" style="2" customWidth="1"/>
    <col min="16131" max="16131" width="12.5703125" style="2" customWidth="1"/>
    <col min="16132" max="16132" width="0" style="2" hidden="1" customWidth="1"/>
    <col min="16133" max="16133" width="10.42578125" style="2" customWidth="1"/>
    <col min="16134" max="16134" width="13.5703125" style="2" customWidth="1"/>
    <col min="16135" max="16135" width="8" style="2" customWidth="1"/>
    <col min="16136" max="16136" width="14.140625" style="2" customWidth="1"/>
    <col min="16137" max="16137" width="12.85546875" style="2" customWidth="1"/>
    <col min="16138" max="16138" width="59.42578125" style="2" customWidth="1"/>
    <col min="16139" max="16139" width="15.28515625" style="2" customWidth="1"/>
    <col min="16140" max="16140" width="47.7109375" style="2" customWidth="1"/>
    <col min="16141" max="16384" width="11.42578125" style="2"/>
  </cols>
  <sheetData>
    <row r="1" spans="1:12" ht="24.75" customHeight="1" x14ac:dyDescent="0.2">
      <c r="A1" s="28" t="s">
        <v>423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8.5" customHeight="1" thickBot="1" x14ac:dyDescent="0.25">
      <c r="A3" s="29" t="s">
        <v>0</v>
      </c>
      <c r="B3" s="30"/>
      <c r="C3" s="31"/>
      <c r="D3" s="3"/>
      <c r="E3" s="32" t="s">
        <v>1</v>
      </c>
      <c r="F3" s="33"/>
      <c r="G3" s="33"/>
      <c r="H3" s="33"/>
      <c r="I3" s="34"/>
      <c r="J3" s="4"/>
      <c r="K3" s="5"/>
      <c r="L3" s="4"/>
    </row>
    <row r="4" spans="1:12" ht="28.5" customHeight="1" thickBot="1" x14ac:dyDescent="0.25">
      <c r="A4" s="25" t="s">
        <v>2</v>
      </c>
      <c r="B4" s="26"/>
      <c r="C4" s="26"/>
      <c r="D4" s="27"/>
      <c r="E4" s="32" t="s">
        <v>3</v>
      </c>
      <c r="F4" s="33"/>
      <c r="G4" s="33"/>
      <c r="H4" s="33"/>
      <c r="I4" s="34"/>
      <c r="J4" s="22"/>
      <c r="K4" s="23" t="s">
        <v>4</v>
      </c>
      <c r="L4" s="24" t="s">
        <v>5</v>
      </c>
    </row>
    <row r="5" spans="1:12" ht="16.5" customHeight="1" thickBot="1" x14ac:dyDescent="0.25"/>
    <row r="6" spans="1:12" s="7" customFormat="1" ht="41.25" customHeight="1" thickBot="1" x14ac:dyDescent="0.3">
      <c r="A6" s="35" t="s">
        <v>6</v>
      </c>
      <c r="B6" s="36" t="s">
        <v>7</v>
      </c>
      <c r="C6" s="6" t="s">
        <v>8</v>
      </c>
      <c r="D6" s="6" t="s">
        <v>9</v>
      </c>
      <c r="E6" s="36" t="s">
        <v>10</v>
      </c>
      <c r="F6" s="6" t="s">
        <v>11</v>
      </c>
      <c r="G6" s="6" t="s">
        <v>12</v>
      </c>
      <c r="H6" s="6" t="s">
        <v>13</v>
      </c>
      <c r="I6" s="37" t="s">
        <v>14</v>
      </c>
      <c r="J6" s="6" t="s">
        <v>15</v>
      </c>
      <c r="K6" s="38" t="s">
        <v>16</v>
      </c>
      <c r="L6" s="39" t="s">
        <v>17</v>
      </c>
    </row>
    <row r="7" spans="1:12" ht="15" x14ac:dyDescent="0.2">
      <c r="A7" s="40">
        <v>1</v>
      </c>
      <c r="B7" s="41">
        <v>2022</v>
      </c>
      <c r="C7" s="42" t="s">
        <v>18</v>
      </c>
      <c r="D7" s="43" t="s">
        <v>19</v>
      </c>
      <c r="E7" s="44">
        <v>44743</v>
      </c>
      <c r="F7" s="43" t="s">
        <v>20</v>
      </c>
      <c r="G7" s="45" t="s">
        <v>21</v>
      </c>
      <c r="H7" s="46">
        <f t="shared" ref="H7:H70" si="0">VLOOKUP(F7,BASE1,3,FALSE)</f>
        <v>44743</v>
      </c>
      <c r="I7" s="57">
        <f t="shared" ref="I7:I70" si="1">VLOOKUP(F7,BASE1,11,FALSE)</f>
        <v>300</v>
      </c>
      <c r="J7" s="43" t="str">
        <f t="shared" ref="J7:J70" si="2">VLOOKUP(F7,BASE1,7,FALSE)</f>
        <v>MASTER WORLD MEDICAL SOCIEDAD</v>
      </c>
      <c r="K7" s="43" t="str">
        <f t="shared" ref="K7:K70" si="3">VLOOKUP(F7,BASE1,2,FALSE)</f>
        <v>2198D02281</v>
      </c>
      <c r="L7" s="58" t="str">
        <f t="shared" ref="L7:L70" si="4">VLOOKUP(F7,BASE1,6,FALSE)</f>
        <v>SERVICIO MANT PREVENT EQUIPOS MED</v>
      </c>
    </row>
    <row r="8" spans="1:12" ht="15" x14ac:dyDescent="0.2">
      <c r="A8" s="47">
        <v>1</v>
      </c>
      <c r="B8" s="8">
        <v>2022</v>
      </c>
      <c r="C8" s="9" t="s">
        <v>18</v>
      </c>
      <c r="D8" s="10" t="s">
        <v>19</v>
      </c>
      <c r="E8" s="11">
        <v>44743</v>
      </c>
      <c r="F8" s="16" t="s">
        <v>22</v>
      </c>
      <c r="G8" s="12" t="s">
        <v>21</v>
      </c>
      <c r="H8" s="13">
        <f t="shared" si="0"/>
        <v>44743</v>
      </c>
      <c r="I8" s="59">
        <f t="shared" si="1"/>
        <v>483.33</v>
      </c>
      <c r="J8" s="10" t="str">
        <f t="shared" si="2"/>
        <v>ROCA S.A.C.</v>
      </c>
      <c r="K8" s="10" t="str">
        <f t="shared" si="3"/>
        <v>2098D01511</v>
      </c>
      <c r="L8" s="60" t="str">
        <f t="shared" si="4"/>
        <v>SERV MANT PREV EQUIPOS MEDICO CENTRAL</v>
      </c>
    </row>
    <row r="9" spans="1:12" ht="15" x14ac:dyDescent="0.2">
      <c r="A9" s="47">
        <v>1</v>
      </c>
      <c r="B9" s="8">
        <v>2022</v>
      </c>
      <c r="C9" s="9" t="s">
        <v>18</v>
      </c>
      <c r="D9" s="10" t="s">
        <v>19</v>
      </c>
      <c r="E9" s="11">
        <v>44743</v>
      </c>
      <c r="F9" s="16" t="s">
        <v>23</v>
      </c>
      <c r="G9" s="12" t="s">
        <v>21</v>
      </c>
      <c r="H9" s="13">
        <f t="shared" si="0"/>
        <v>44743</v>
      </c>
      <c r="I9" s="59">
        <f t="shared" si="1"/>
        <v>483.33</v>
      </c>
      <c r="J9" s="10" t="str">
        <f t="shared" si="2"/>
        <v>ROCA S.A.C.</v>
      </c>
      <c r="K9" s="10" t="str">
        <f t="shared" si="3"/>
        <v>2098D01511</v>
      </c>
      <c r="L9" s="60" t="str">
        <f t="shared" si="4"/>
        <v>SERV MANT PREV EQUIPOS MEDICO CENTRAL</v>
      </c>
    </row>
    <row r="10" spans="1:12" ht="15" x14ac:dyDescent="0.2">
      <c r="A10" s="47">
        <v>1</v>
      </c>
      <c r="B10" s="8">
        <v>2022</v>
      </c>
      <c r="C10" s="9" t="s">
        <v>18</v>
      </c>
      <c r="D10" s="10" t="s">
        <v>19</v>
      </c>
      <c r="E10" s="11">
        <v>44743</v>
      </c>
      <c r="F10" s="16" t="s">
        <v>24</v>
      </c>
      <c r="G10" s="12" t="s">
        <v>21</v>
      </c>
      <c r="H10" s="13">
        <f t="shared" si="0"/>
        <v>44743</v>
      </c>
      <c r="I10" s="59">
        <f t="shared" si="1"/>
        <v>156960</v>
      </c>
      <c r="J10" s="10" t="str">
        <f t="shared" si="2"/>
        <v>QUIMICA SUIZA S.A.C.</v>
      </c>
      <c r="K10" s="10" t="str">
        <f t="shared" si="3"/>
        <v>1998D00251</v>
      </c>
      <c r="L10" s="60" t="str">
        <f t="shared" si="4"/>
        <v>Sorafenib 200 mg</v>
      </c>
    </row>
    <row r="11" spans="1:12" ht="15" x14ac:dyDescent="0.2">
      <c r="A11" s="47">
        <v>1</v>
      </c>
      <c r="B11" s="8">
        <v>2022</v>
      </c>
      <c r="C11" s="9" t="s">
        <v>18</v>
      </c>
      <c r="D11" s="10" t="s">
        <v>19</v>
      </c>
      <c r="E11" s="11">
        <v>44743</v>
      </c>
      <c r="F11" s="16" t="s">
        <v>25</v>
      </c>
      <c r="G11" s="12" t="s">
        <v>21</v>
      </c>
      <c r="H11" s="13">
        <f t="shared" si="0"/>
        <v>44743</v>
      </c>
      <c r="I11" s="59">
        <f t="shared" si="1"/>
        <v>5000</v>
      </c>
      <c r="J11" s="10" t="str">
        <f t="shared" si="2"/>
        <v>COMERCIO E IND DENTAL TARRILLO</v>
      </c>
      <c r="K11" s="10" t="str">
        <f t="shared" si="3"/>
        <v>2198D02281</v>
      </c>
      <c r="L11" s="60" t="str">
        <f t="shared" si="4"/>
        <v>PREST ACC 1 DE 1 DE 20 ASPIRADOR SECRECI</v>
      </c>
    </row>
    <row r="12" spans="1:12" ht="15" x14ac:dyDescent="0.2">
      <c r="A12" s="47">
        <v>1</v>
      </c>
      <c r="B12" s="8">
        <v>2022</v>
      </c>
      <c r="C12" s="9" t="s">
        <v>18</v>
      </c>
      <c r="D12" s="10" t="s">
        <v>19</v>
      </c>
      <c r="E12" s="11">
        <v>44743</v>
      </c>
      <c r="F12" s="16" t="s">
        <v>26</v>
      </c>
      <c r="G12" s="12" t="s">
        <v>21</v>
      </c>
      <c r="H12" s="13">
        <f t="shared" si="0"/>
        <v>44743</v>
      </c>
      <c r="I12" s="59">
        <f t="shared" si="1"/>
        <v>40238</v>
      </c>
      <c r="J12" s="10" t="str">
        <f t="shared" si="2"/>
        <v>QUIMICA SUIZA S.A.C.</v>
      </c>
      <c r="K12" s="10" t="str">
        <f t="shared" si="3"/>
        <v>2298D01021</v>
      </c>
      <c r="L12" s="60" t="str">
        <f t="shared" si="4"/>
        <v>Basiliximab 20 mg</v>
      </c>
    </row>
    <row r="13" spans="1:12" ht="15" x14ac:dyDescent="0.2">
      <c r="A13" s="47">
        <v>1</v>
      </c>
      <c r="B13" s="8">
        <v>2022</v>
      </c>
      <c r="C13" s="9" t="s">
        <v>18</v>
      </c>
      <c r="D13" s="10" t="s">
        <v>19</v>
      </c>
      <c r="E13" s="11">
        <v>44743</v>
      </c>
      <c r="F13" s="16" t="s">
        <v>27</v>
      </c>
      <c r="G13" s="12" t="s">
        <v>21</v>
      </c>
      <c r="H13" s="13">
        <f t="shared" si="0"/>
        <v>44746</v>
      </c>
      <c r="I13" s="59">
        <f t="shared" si="1"/>
        <v>25000</v>
      </c>
      <c r="J13" s="10" t="str">
        <f t="shared" si="2"/>
        <v>FABRIC.Y REPAR.MULT.E INDUSTRI</v>
      </c>
      <c r="K13" s="10" t="str">
        <f t="shared" si="3"/>
        <v>2198D02841</v>
      </c>
      <c r="L13" s="60" t="str">
        <f t="shared" si="4"/>
        <v>SERV. MANT. PLANTA OXIGENO</v>
      </c>
    </row>
    <row r="14" spans="1:12" ht="15" x14ac:dyDescent="0.2">
      <c r="A14" s="47">
        <v>1</v>
      </c>
      <c r="B14" s="8">
        <v>2022</v>
      </c>
      <c r="C14" s="9" t="s">
        <v>18</v>
      </c>
      <c r="D14" s="10" t="s">
        <v>19</v>
      </c>
      <c r="E14" s="11">
        <v>44743</v>
      </c>
      <c r="F14" s="16" t="s">
        <v>28</v>
      </c>
      <c r="G14" s="12" t="s">
        <v>21</v>
      </c>
      <c r="H14" s="13">
        <f t="shared" si="0"/>
        <v>44746</v>
      </c>
      <c r="I14" s="59">
        <f t="shared" si="1"/>
        <v>333.33</v>
      </c>
      <c r="J14" s="10" t="str">
        <f t="shared" si="2"/>
        <v>INTERNATIONAL DIAGNOSTIC IMAGI</v>
      </c>
      <c r="K14" s="10" t="str">
        <f t="shared" si="3"/>
        <v>2098D04541</v>
      </c>
      <c r="L14" s="60" t="str">
        <f t="shared" si="4"/>
        <v>SERV. MANT. EQ. RAYOS X PORTATIL</v>
      </c>
    </row>
    <row r="15" spans="1:12" ht="15" x14ac:dyDescent="0.2">
      <c r="A15" s="47">
        <v>1</v>
      </c>
      <c r="B15" s="8">
        <v>2022</v>
      </c>
      <c r="C15" s="9" t="s">
        <v>18</v>
      </c>
      <c r="D15" s="10" t="s">
        <v>19</v>
      </c>
      <c r="E15" s="11">
        <v>44743</v>
      </c>
      <c r="F15" s="16" t="s">
        <v>29</v>
      </c>
      <c r="G15" s="12" t="s">
        <v>21</v>
      </c>
      <c r="H15" s="13">
        <f t="shared" si="0"/>
        <v>44746</v>
      </c>
      <c r="I15" s="59">
        <f t="shared" si="1"/>
        <v>666.66</v>
      </c>
      <c r="J15" s="10" t="str">
        <f t="shared" si="2"/>
        <v>INTERNATIONAL DIAGNOSTIC IMAGI</v>
      </c>
      <c r="K15" s="10" t="str">
        <f t="shared" si="3"/>
        <v>2098D04541</v>
      </c>
      <c r="L15" s="60" t="str">
        <f t="shared" si="4"/>
        <v>SERV. MANT. EQ. RAYOS X PORTATIL</v>
      </c>
    </row>
    <row r="16" spans="1:12" ht="15" x14ac:dyDescent="0.2">
      <c r="A16" s="47">
        <v>1</v>
      </c>
      <c r="B16" s="8">
        <v>2022</v>
      </c>
      <c r="C16" s="9" t="s">
        <v>18</v>
      </c>
      <c r="D16" s="10" t="s">
        <v>19</v>
      </c>
      <c r="E16" s="11">
        <v>44743</v>
      </c>
      <c r="F16" s="16" t="s">
        <v>30</v>
      </c>
      <c r="G16" s="12" t="s">
        <v>21</v>
      </c>
      <c r="H16" s="13">
        <f t="shared" si="0"/>
        <v>44746</v>
      </c>
      <c r="I16" s="59">
        <f t="shared" si="1"/>
        <v>300</v>
      </c>
      <c r="J16" s="10" t="str">
        <f t="shared" si="2"/>
        <v>COMERCIO E IND DENTAL TARRILLO</v>
      </c>
      <c r="K16" s="10" t="str">
        <f t="shared" si="3"/>
        <v>2098D04561</v>
      </c>
      <c r="L16" s="60" t="str">
        <f t="shared" si="4"/>
        <v>SERV. MANT. DESFIBRILADOR</v>
      </c>
    </row>
    <row r="17" spans="1:12" ht="15" x14ac:dyDescent="0.2">
      <c r="A17" s="47">
        <v>1</v>
      </c>
      <c r="B17" s="8">
        <v>2022</v>
      </c>
      <c r="C17" s="9" t="s">
        <v>18</v>
      </c>
      <c r="D17" s="10" t="s">
        <v>19</v>
      </c>
      <c r="E17" s="11">
        <v>44743</v>
      </c>
      <c r="F17" s="16" t="s">
        <v>31</v>
      </c>
      <c r="G17" s="12" t="s">
        <v>21</v>
      </c>
      <c r="H17" s="13">
        <f t="shared" si="0"/>
        <v>44746</v>
      </c>
      <c r="I17" s="59">
        <f t="shared" si="1"/>
        <v>400</v>
      </c>
      <c r="J17" s="10" t="str">
        <f t="shared" si="2"/>
        <v>MASTER WORLD MEDICAL SOCIEDAD</v>
      </c>
      <c r="K17" s="10" t="str">
        <f t="shared" si="3"/>
        <v>2198D02281</v>
      </c>
      <c r="L17" s="60" t="str">
        <f t="shared" si="4"/>
        <v>SERV. MANT. ASPIRADOR SECRECION</v>
      </c>
    </row>
    <row r="18" spans="1:12" ht="15" x14ac:dyDescent="0.2">
      <c r="A18" s="47">
        <v>1</v>
      </c>
      <c r="B18" s="8">
        <v>2022</v>
      </c>
      <c r="C18" s="9" t="s">
        <v>18</v>
      </c>
      <c r="D18" s="10" t="s">
        <v>19</v>
      </c>
      <c r="E18" s="11">
        <v>44743</v>
      </c>
      <c r="F18" s="16" t="s">
        <v>32</v>
      </c>
      <c r="G18" s="12" t="s">
        <v>21</v>
      </c>
      <c r="H18" s="13">
        <f t="shared" si="0"/>
        <v>44747</v>
      </c>
      <c r="I18" s="59">
        <f t="shared" si="1"/>
        <v>1500</v>
      </c>
      <c r="J18" s="10" t="str">
        <f t="shared" si="2"/>
        <v>REPRESENTACIONES UNIMPORT SRL</v>
      </c>
      <c r="K18" s="10" t="str">
        <f t="shared" si="3"/>
        <v>2198D02611</v>
      </c>
      <c r="L18" s="60" t="str">
        <f t="shared" si="4"/>
        <v>SERV. MANT. CONGELADOR ULTRA</v>
      </c>
    </row>
    <row r="19" spans="1:12" ht="15" x14ac:dyDescent="0.2">
      <c r="A19" s="47">
        <v>1</v>
      </c>
      <c r="B19" s="8">
        <v>2022</v>
      </c>
      <c r="C19" s="9" t="s">
        <v>18</v>
      </c>
      <c r="D19" s="10" t="s">
        <v>19</v>
      </c>
      <c r="E19" s="11">
        <v>44743</v>
      </c>
      <c r="F19" s="16" t="s">
        <v>33</v>
      </c>
      <c r="G19" s="12" t="s">
        <v>21</v>
      </c>
      <c r="H19" s="13">
        <f t="shared" si="0"/>
        <v>44747</v>
      </c>
      <c r="I19" s="59">
        <f t="shared" si="1"/>
        <v>6280</v>
      </c>
      <c r="J19" s="10" t="str">
        <f t="shared" si="2"/>
        <v>DRAEGER PERU S.A.C.</v>
      </c>
      <c r="K19" s="10" t="str">
        <f t="shared" si="3"/>
        <v>2198D01661</v>
      </c>
      <c r="L19" s="60" t="str">
        <f t="shared" si="4"/>
        <v>SERV. MANT. MON. FUNC. VITALES</v>
      </c>
    </row>
    <row r="20" spans="1:12" ht="15" x14ac:dyDescent="0.2">
      <c r="A20" s="47">
        <v>1</v>
      </c>
      <c r="B20" s="8">
        <v>2022</v>
      </c>
      <c r="C20" s="9" t="s">
        <v>18</v>
      </c>
      <c r="D20" s="10" t="s">
        <v>19</v>
      </c>
      <c r="E20" s="11">
        <v>44743</v>
      </c>
      <c r="F20" s="16" t="s">
        <v>34</v>
      </c>
      <c r="G20" s="12" t="s">
        <v>21</v>
      </c>
      <c r="H20" s="13">
        <f t="shared" si="0"/>
        <v>44748</v>
      </c>
      <c r="I20" s="59">
        <f t="shared" si="1"/>
        <v>7980</v>
      </c>
      <c r="J20" s="10" t="str">
        <f t="shared" si="2"/>
        <v>DISTRIBUIDORA DROGUERIA SAGITA</v>
      </c>
      <c r="K20" s="10" t="str">
        <f t="shared" si="3"/>
        <v>1998CD0101</v>
      </c>
      <c r="L20" s="60" t="str">
        <f t="shared" si="4"/>
        <v>Dietilestilbestrol 1 mg</v>
      </c>
    </row>
    <row r="21" spans="1:12" ht="15" x14ac:dyDescent="0.2">
      <c r="A21" s="47">
        <v>1</v>
      </c>
      <c r="B21" s="8">
        <v>2022</v>
      </c>
      <c r="C21" s="9" t="s">
        <v>18</v>
      </c>
      <c r="D21" s="10" t="s">
        <v>19</v>
      </c>
      <c r="E21" s="11">
        <v>44743</v>
      </c>
      <c r="F21" s="16" t="s">
        <v>35</v>
      </c>
      <c r="G21" s="12" t="s">
        <v>21</v>
      </c>
      <c r="H21" s="13">
        <f t="shared" si="0"/>
        <v>44748</v>
      </c>
      <c r="I21" s="59">
        <f t="shared" si="1"/>
        <v>1520</v>
      </c>
      <c r="J21" s="10" t="str">
        <f t="shared" si="2"/>
        <v>DISTRIBUIDORA DROGUERIA SAGITA</v>
      </c>
      <c r="K21" s="10" t="str">
        <f t="shared" si="3"/>
        <v>1998CD0101</v>
      </c>
      <c r="L21" s="60" t="str">
        <f t="shared" si="4"/>
        <v>Dietilestilbestrol 1 mg</v>
      </c>
    </row>
    <row r="22" spans="1:12" ht="15" x14ac:dyDescent="0.2">
      <c r="A22" s="47">
        <v>1</v>
      </c>
      <c r="B22" s="8">
        <v>2022</v>
      </c>
      <c r="C22" s="9" t="s">
        <v>18</v>
      </c>
      <c r="D22" s="10" t="s">
        <v>19</v>
      </c>
      <c r="E22" s="11">
        <v>44743</v>
      </c>
      <c r="F22" s="16" t="s">
        <v>36</v>
      </c>
      <c r="G22" s="12" t="s">
        <v>21</v>
      </c>
      <c r="H22" s="13">
        <f t="shared" si="0"/>
        <v>44748</v>
      </c>
      <c r="I22" s="59">
        <f t="shared" si="1"/>
        <v>2660</v>
      </c>
      <c r="J22" s="10" t="str">
        <f t="shared" si="2"/>
        <v>DISTRIBUIDORA DROGUERIA SAGITA</v>
      </c>
      <c r="K22" s="10" t="str">
        <f t="shared" si="3"/>
        <v>1998CD0101</v>
      </c>
      <c r="L22" s="60" t="str">
        <f t="shared" si="4"/>
        <v>Dietilestilbestrol 1 mg</v>
      </c>
    </row>
    <row r="23" spans="1:12" ht="15" x14ac:dyDescent="0.2">
      <c r="A23" s="47">
        <v>1</v>
      </c>
      <c r="B23" s="8">
        <v>2022</v>
      </c>
      <c r="C23" s="9" t="s">
        <v>18</v>
      </c>
      <c r="D23" s="10" t="s">
        <v>19</v>
      </c>
      <c r="E23" s="11">
        <v>44743</v>
      </c>
      <c r="F23" s="16" t="s">
        <v>37</v>
      </c>
      <c r="G23" s="12" t="s">
        <v>21</v>
      </c>
      <c r="H23" s="13">
        <f t="shared" si="0"/>
        <v>44748</v>
      </c>
      <c r="I23" s="59">
        <f t="shared" si="1"/>
        <v>380</v>
      </c>
      <c r="J23" s="10" t="str">
        <f t="shared" si="2"/>
        <v>DISTRIBUIDORA DROGUERIA SAGITA</v>
      </c>
      <c r="K23" s="10" t="str">
        <f t="shared" si="3"/>
        <v>1998CD0101</v>
      </c>
      <c r="L23" s="60" t="str">
        <f t="shared" si="4"/>
        <v>Dietilestilbestrol 1 mg</v>
      </c>
    </row>
    <row r="24" spans="1:12" ht="15" x14ac:dyDescent="0.2">
      <c r="A24" s="47">
        <v>1</v>
      </c>
      <c r="B24" s="8">
        <v>2022</v>
      </c>
      <c r="C24" s="9" t="s">
        <v>18</v>
      </c>
      <c r="D24" s="10" t="s">
        <v>19</v>
      </c>
      <c r="E24" s="11">
        <v>44743</v>
      </c>
      <c r="F24" s="16" t="s">
        <v>38</v>
      </c>
      <c r="G24" s="12" t="s">
        <v>21</v>
      </c>
      <c r="H24" s="13">
        <f t="shared" si="0"/>
        <v>44748</v>
      </c>
      <c r="I24" s="59">
        <f t="shared" si="1"/>
        <v>9500</v>
      </c>
      <c r="J24" s="10" t="str">
        <f t="shared" si="2"/>
        <v>DISTRIBUIDORA DROGUERIA SAGITA</v>
      </c>
      <c r="K24" s="10" t="str">
        <f t="shared" si="3"/>
        <v>1998CD0101</v>
      </c>
      <c r="L24" s="60" t="str">
        <f t="shared" si="4"/>
        <v>Dietilestilbestrol 1 mg</v>
      </c>
    </row>
    <row r="25" spans="1:12" ht="15" x14ac:dyDescent="0.2">
      <c r="A25" s="47">
        <v>1</v>
      </c>
      <c r="B25" s="8">
        <v>2022</v>
      </c>
      <c r="C25" s="9" t="s">
        <v>18</v>
      </c>
      <c r="D25" s="10" t="s">
        <v>19</v>
      </c>
      <c r="E25" s="11">
        <v>44743</v>
      </c>
      <c r="F25" s="16" t="s">
        <v>39</v>
      </c>
      <c r="G25" s="12" t="s">
        <v>21</v>
      </c>
      <c r="H25" s="13">
        <f t="shared" si="0"/>
        <v>44748</v>
      </c>
      <c r="I25" s="59">
        <f t="shared" si="1"/>
        <v>5320</v>
      </c>
      <c r="J25" s="10" t="str">
        <f t="shared" si="2"/>
        <v>DISTRIBUIDORA DROGUERIA SAGITA</v>
      </c>
      <c r="K25" s="10" t="str">
        <f t="shared" si="3"/>
        <v>1998CD0101</v>
      </c>
      <c r="L25" s="60" t="str">
        <f t="shared" si="4"/>
        <v>Dietilestilbestrol 1 mg</v>
      </c>
    </row>
    <row r="26" spans="1:12" ht="15" x14ac:dyDescent="0.2">
      <c r="A26" s="47">
        <v>1</v>
      </c>
      <c r="B26" s="8">
        <v>2022</v>
      </c>
      <c r="C26" s="9" t="s">
        <v>18</v>
      </c>
      <c r="D26" s="10" t="s">
        <v>19</v>
      </c>
      <c r="E26" s="11">
        <v>44743</v>
      </c>
      <c r="F26" s="16" t="s">
        <v>40</v>
      </c>
      <c r="G26" s="12" t="s">
        <v>21</v>
      </c>
      <c r="H26" s="13">
        <f t="shared" si="0"/>
        <v>44749</v>
      </c>
      <c r="I26" s="59">
        <f t="shared" si="1"/>
        <v>5530</v>
      </c>
      <c r="J26" s="10" t="str">
        <f t="shared" si="2"/>
        <v>SAEF PHARMA S.A.C.</v>
      </c>
      <c r="K26" s="10" t="str">
        <f t="shared" si="3"/>
        <v>2298D01031</v>
      </c>
      <c r="L26" s="60" t="str">
        <f t="shared" si="4"/>
        <v>Ciclofosfamida 50 mg</v>
      </c>
    </row>
    <row r="27" spans="1:12" ht="15" x14ac:dyDescent="0.2">
      <c r="A27" s="47">
        <v>1</v>
      </c>
      <c r="B27" s="8">
        <v>2022</v>
      </c>
      <c r="C27" s="9" t="s">
        <v>18</v>
      </c>
      <c r="D27" s="10" t="s">
        <v>19</v>
      </c>
      <c r="E27" s="11">
        <v>44743</v>
      </c>
      <c r="F27" s="16" t="s">
        <v>41</v>
      </c>
      <c r="G27" s="12" t="s">
        <v>21</v>
      </c>
      <c r="H27" s="13">
        <f t="shared" si="0"/>
        <v>44749</v>
      </c>
      <c r="I27" s="59">
        <f t="shared" si="1"/>
        <v>15800</v>
      </c>
      <c r="J27" s="10" t="str">
        <f t="shared" si="2"/>
        <v>SAEF PHARMA S.A.C.</v>
      </c>
      <c r="K27" s="10" t="str">
        <f t="shared" si="3"/>
        <v>2298D01031</v>
      </c>
      <c r="L27" s="60" t="str">
        <f t="shared" si="4"/>
        <v>Ciclofosfamida 50 mg</v>
      </c>
    </row>
    <row r="28" spans="1:12" ht="15" x14ac:dyDescent="0.2">
      <c r="A28" s="47">
        <v>1</v>
      </c>
      <c r="B28" s="8">
        <v>2022</v>
      </c>
      <c r="C28" s="9" t="s">
        <v>18</v>
      </c>
      <c r="D28" s="10" t="s">
        <v>19</v>
      </c>
      <c r="E28" s="11">
        <v>44743</v>
      </c>
      <c r="F28" s="16" t="s">
        <v>42</v>
      </c>
      <c r="G28" s="12" t="s">
        <v>21</v>
      </c>
      <c r="H28" s="13">
        <f t="shared" si="0"/>
        <v>44749</v>
      </c>
      <c r="I28" s="59">
        <f t="shared" si="1"/>
        <v>15800</v>
      </c>
      <c r="J28" s="10" t="str">
        <f t="shared" si="2"/>
        <v>SAEF PHARMA S.A.C.</v>
      </c>
      <c r="K28" s="10" t="str">
        <f t="shared" si="3"/>
        <v>2298D01031</v>
      </c>
      <c r="L28" s="60" t="str">
        <f t="shared" si="4"/>
        <v>Ciclofosfamida 50 mg</v>
      </c>
    </row>
    <row r="29" spans="1:12" ht="15" x14ac:dyDescent="0.2">
      <c r="A29" s="47">
        <v>1</v>
      </c>
      <c r="B29" s="8">
        <v>2022</v>
      </c>
      <c r="C29" s="9" t="s">
        <v>18</v>
      </c>
      <c r="D29" s="10" t="s">
        <v>19</v>
      </c>
      <c r="E29" s="11">
        <v>44743</v>
      </c>
      <c r="F29" s="16" t="s">
        <v>43</v>
      </c>
      <c r="G29" s="12" t="s">
        <v>21</v>
      </c>
      <c r="H29" s="13">
        <f t="shared" si="0"/>
        <v>44749</v>
      </c>
      <c r="I29" s="59">
        <f t="shared" si="1"/>
        <v>790</v>
      </c>
      <c r="J29" s="10" t="str">
        <f t="shared" si="2"/>
        <v>SAEF PHARMA S.A.C.</v>
      </c>
      <c r="K29" s="10" t="str">
        <f t="shared" si="3"/>
        <v>2298D01031</v>
      </c>
      <c r="L29" s="60" t="str">
        <f t="shared" si="4"/>
        <v>Ciclofosfamida 50 mg</v>
      </c>
    </row>
    <row r="30" spans="1:12" ht="15" x14ac:dyDescent="0.2">
      <c r="A30" s="47">
        <v>1</v>
      </c>
      <c r="B30" s="8">
        <v>2022</v>
      </c>
      <c r="C30" s="9" t="s">
        <v>18</v>
      </c>
      <c r="D30" s="10" t="s">
        <v>19</v>
      </c>
      <c r="E30" s="11">
        <v>44743</v>
      </c>
      <c r="F30" s="16" t="s">
        <v>44</v>
      </c>
      <c r="G30" s="12" t="s">
        <v>21</v>
      </c>
      <c r="H30" s="13">
        <f t="shared" si="0"/>
        <v>44750</v>
      </c>
      <c r="I30" s="59">
        <f t="shared" si="1"/>
        <v>64484</v>
      </c>
      <c r="J30" s="10" t="str">
        <f t="shared" si="2"/>
        <v>SANOFI-AVENTIS DEL PERU S.A</v>
      </c>
      <c r="K30" s="10" t="str">
        <f t="shared" si="3"/>
        <v>2298D01091</v>
      </c>
      <c r="L30" s="60" t="str">
        <f t="shared" si="4"/>
        <v>Globul.antitimocít.d/orig.conejo 25 mg</v>
      </c>
    </row>
    <row r="31" spans="1:12" ht="15" x14ac:dyDescent="0.2">
      <c r="A31" s="47">
        <v>1</v>
      </c>
      <c r="B31" s="8">
        <v>2022</v>
      </c>
      <c r="C31" s="9" t="s">
        <v>18</v>
      </c>
      <c r="D31" s="10" t="s">
        <v>19</v>
      </c>
      <c r="E31" s="11">
        <v>44743</v>
      </c>
      <c r="F31" s="16" t="s">
        <v>45</v>
      </c>
      <c r="G31" s="12" t="s">
        <v>21</v>
      </c>
      <c r="H31" s="13">
        <f t="shared" si="0"/>
        <v>44750</v>
      </c>
      <c r="I31" s="59">
        <f t="shared" si="1"/>
        <v>82500</v>
      </c>
      <c r="J31" s="10" t="str">
        <f t="shared" si="2"/>
        <v>DROGUERIA SALUD &amp; REPRESENTACI</v>
      </c>
      <c r="K31" s="10" t="str">
        <f t="shared" si="3"/>
        <v>2198D02311</v>
      </c>
      <c r="L31" s="60" t="str">
        <f t="shared" si="4"/>
        <v>SERV.MATTO.PREV.EQ GARANTIA  2198D02311</v>
      </c>
    </row>
    <row r="32" spans="1:12" ht="15" x14ac:dyDescent="0.2">
      <c r="A32" s="47">
        <v>1</v>
      </c>
      <c r="B32" s="8">
        <v>2022</v>
      </c>
      <c r="C32" s="9" t="s">
        <v>18</v>
      </c>
      <c r="D32" s="10" t="s">
        <v>19</v>
      </c>
      <c r="E32" s="11">
        <v>44743</v>
      </c>
      <c r="F32" s="16" t="s">
        <v>46</v>
      </c>
      <c r="G32" s="12" t="s">
        <v>21</v>
      </c>
      <c r="H32" s="13">
        <f t="shared" si="0"/>
        <v>44750</v>
      </c>
      <c r="I32" s="59">
        <f t="shared" si="1"/>
        <v>8000</v>
      </c>
      <c r="J32" s="10" t="str">
        <f t="shared" si="2"/>
        <v>VITALTEC S.A.C.</v>
      </c>
      <c r="K32" s="10" t="str">
        <f t="shared" si="3"/>
        <v>2198D01651</v>
      </c>
      <c r="L32" s="60" t="str">
        <f t="shared" si="4"/>
        <v>PREST ACC 1 DE 3 DE 16 MONIT F V 8 PARAM</v>
      </c>
    </row>
    <row r="33" spans="1:12" ht="15" x14ac:dyDescent="0.2">
      <c r="A33" s="47">
        <v>1</v>
      </c>
      <c r="B33" s="8">
        <v>2022</v>
      </c>
      <c r="C33" s="9" t="s">
        <v>18</v>
      </c>
      <c r="D33" s="10" t="s">
        <v>19</v>
      </c>
      <c r="E33" s="11">
        <v>44743</v>
      </c>
      <c r="F33" s="16" t="s">
        <v>47</v>
      </c>
      <c r="G33" s="12" t="s">
        <v>21</v>
      </c>
      <c r="H33" s="13">
        <f t="shared" si="0"/>
        <v>44753</v>
      </c>
      <c r="I33" s="59">
        <f t="shared" si="1"/>
        <v>4000</v>
      </c>
      <c r="J33" s="10" t="str">
        <f t="shared" si="2"/>
        <v>BIOTECNOLOGIC IMPORT S.A.C.</v>
      </c>
      <c r="K33" s="10" t="str">
        <f t="shared" si="3"/>
        <v>2098D01431</v>
      </c>
      <c r="L33" s="60" t="str">
        <f t="shared" si="4"/>
        <v>SERV. MANT. MONITOR DE FUNCIONES VITALES</v>
      </c>
    </row>
    <row r="34" spans="1:12" ht="15" x14ac:dyDescent="0.2">
      <c r="A34" s="47">
        <v>1</v>
      </c>
      <c r="B34" s="8">
        <v>2022</v>
      </c>
      <c r="C34" s="9" t="s">
        <v>18</v>
      </c>
      <c r="D34" s="10" t="s">
        <v>19</v>
      </c>
      <c r="E34" s="11">
        <v>44743</v>
      </c>
      <c r="F34" s="16" t="s">
        <v>48</v>
      </c>
      <c r="G34" s="12" t="s">
        <v>21</v>
      </c>
      <c r="H34" s="13">
        <f t="shared" si="0"/>
        <v>44753</v>
      </c>
      <c r="I34" s="59">
        <f t="shared" si="1"/>
        <v>5666.66</v>
      </c>
      <c r="J34" s="10" t="str">
        <f t="shared" si="2"/>
        <v>DIGITAL 'X' RAY S.A.C.</v>
      </c>
      <c r="K34" s="10" t="str">
        <f t="shared" si="3"/>
        <v>2198D01681</v>
      </c>
      <c r="L34" s="60" t="str">
        <f t="shared" si="4"/>
        <v>SERV. MANT.EQUIPOS RAYOS X RODABLE DIGIT</v>
      </c>
    </row>
    <row r="35" spans="1:12" ht="15" x14ac:dyDescent="0.2">
      <c r="A35" s="47">
        <v>1</v>
      </c>
      <c r="B35" s="8">
        <v>2022</v>
      </c>
      <c r="C35" s="9" t="s">
        <v>18</v>
      </c>
      <c r="D35" s="10" t="s">
        <v>19</v>
      </c>
      <c r="E35" s="11">
        <v>44743</v>
      </c>
      <c r="F35" s="16" t="s">
        <v>49</v>
      </c>
      <c r="G35" s="12" t="s">
        <v>21</v>
      </c>
      <c r="H35" s="13">
        <f t="shared" si="0"/>
        <v>44753</v>
      </c>
      <c r="I35" s="59">
        <f t="shared" si="1"/>
        <v>483.33</v>
      </c>
      <c r="J35" s="10" t="str">
        <f t="shared" si="2"/>
        <v>ROCA S.A.C.</v>
      </c>
      <c r="K35" s="10" t="str">
        <f t="shared" si="3"/>
        <v>2198D01681</v>
      </c>
      <c r="L35" s="60" t="str">
        <f t="shared" si="4"/>
        <v>SERV. MANT.MONITOR DE FUNCIONES VITALES</v>
      </c>
    </row>
    <row r="36" spans="1:12" ht="15" x14ac:dyDescent="0.2">
      <c r="A36" s="47">
        <v>1</v>
      </c>
      <c r="B36" s="8">
        <v>2022</v>
      </c>
      <c r="C36" s="9" t="s">
        <v>18</v>
      </c>
      <c r="D36" s="10" t="s">
        <v>19</v>
      </c>
      <c r="E36" s="11">
        <v>44743</v>
      </c>
      <c r="F36" s="16" t="s">
        <v>50</v>
      </c>
      <c r="G36" s="12" t="s">
        <v>21</v>
      </c>
      <c r="H36" s="13">
        <f t="shared" si="0"/>
        <v>44753</v>
      </c>
      <c r="I36" s="59">
        <f t="shared" si="1"/>
        <v>333.33</v>
      </c>
      <c r="J36" s="10" t="str">
        <f t="shared" si="2"/>
        <v>SPECTRUM INGENIEROS SOCIEDAD</v>
      </c>
      <c r="K36" s="10" t="str">
        <f t="shared" si="3"/>
        <v>2198D01071</v>
      </c>
      <c r="L36" s="60" t="str">
        <f t="shared" si="4"/>
        <v>SERV. MANT.VENTILADOR VOLUMETRICO</v>
      </c>
    </row>
    <row r="37" spans="1:12" ht="15" x14ac:dyDescent="0.2">
      <c r="A37" s="47">
        <v>1</v>
      </c>
      <c r="B37" s="8">
        <v>2022</v>
      </c>
      <c r="C37" s="9" t="s">
        <v>18</v>
      </c>
      <c r="D37" s="10" t="s">
        <v>19</v>
      </c>
      <c r="E37" s="11">
        <v>44743</v>
      </c>
      <c r="F37" s="16" t="s">
        <v>51</v>
      </c>
      <c r="G37" s="12" t="s">
        <v>21</v>
      </c>
      <c r="H37" s="13">
        <f t="shared" si="0"/>
        <v>44753</v>
      </c>
      <c r="I37" s="59">
        <f t="shared" si="1"/>
        <v>680</v>
      </c>
      <c r="J37" s="10" t="str">
        <f t="shared" si="2"/>
        <v>PEREDA DISTRIBUIDORES SRL</v>
      </c>
      <c r="K37" s="10" t="str">
        <f t="shared" si="3"/>
        <v>2198CD3121</v>
      </c>
      <c r="L37" s="60" t="str">
        <f t="shared" si="4"/>
        <v>Atropina sulfato 1% x 5 ml gotas oftalmi</v>
      </c>
    </row>
    <row r="38" spans="1:12" ht="15" x14ac:dyDescent="0.2">
      <c r="A38" s="47">
        <v>1</v>
      </c>
      <c r="B38" s="8">
        <v>2022</v>
      </c>
      <c r="C38" s="9" t="s">
        <v>18</v>
      </c>
      <c r="D38" s="10" t="s">
        <v>19</v>
      </c>
      <c r="E38" s="11">
        <v>44743</v>
      </c>
      <c r="F38" s="16" t="s">
        <v>52</v>
      </c>
      <c r="G38" s="12" t="s">
        <v>21</v>
      </c>
      <c r="H38" s="13">
        <f t="shared" si="0"/>
        <v>44753</v>
      </c>
      <c r="I38" s="59">
        <f t="shared" si="1"/>
        <v>51</v>
      </c>
      <c r="J38" s="10" t="str">
        <f t="shared" si="2"/>
        <v>PEREDA DISTRIBUIDORES SRL</v>
      </c>
      <c r="K38" s="10" t="str">
        <f t="shared" si="3"/>
        <v>2198CD3121</v>
      </c>
      <c r="L38" s="60" t="str">
        <f t="shared" si="4"/>
        <v>Atropina sulfato 1% x 5 ml gotas oftalmi</v>
      </c>
    </row>
    <row r="39" spans="1:12" ht="15" x14ac:dyDescent="0.2">
      <c r="A39" s="47">
        <v>1</v>
      </c>
      <c r="B39" s="8">
        <v>2022</v>
      </c>
      <c r="C39" s="9" t="s">
        <v>18</v>
      </c>
      <c r="D39" s="10" t="s">
        <v>19</v>
      </c>
      <c r="E39" s="11">
        <v>44743</v>
      </c>
      <c r="F39" s="16" t="s">
        <v>53</v>
      </c>
      <c r="G39" s="12" t="s">
        <v>21</v>
      </c>
      <c r="H39" s="13">
        <f t="shared" si="0"/>
        <v>44753</v>
      </c>
      <c r="I39" s="59">
        <f t="shared" si="1"/>
        <v>2865.6</v>
      </c>
      <c r="J39" s="10" t="str">
        <f t="shared" si="2"/>
        <v>FRESENIUS KABI PERU S.A..</v>
      </c>
      <c r="K39" s="10" t="str">
        <f t="shared" si="3"/>
        <v>2198D02641</v>
      </c>
      <c r="L39" s="60" t="str">
        <f t="shared" si="4"/>
        <v>Gelatin.enlaz.a Urea(Polig.)3.5 % x500ml</v>
      </c>
    </row>
    <row r="40" spans="1:12" ht="15" x14ac:dyDescent="0.2">
      <c r="A40" s="47">
        <v>1</v>
      </c>
      <c r="B40" s="8">
        <v>2022</v>
      </c>
      <c r="C40" s="9" t="s">
        <v>18</v>
      </c>
      <c r="D40" s="10" t="s">
        <v>19</v>
      </c>
      <c r="E40" s="11">
        <v>44743</v>
      </c>
      <c r="F40" s="16" t="s">
        <v>54</v>
      </c>
      <c r="G40" s="12" t="s">
        <v>21</v>
      </c>
      <c r="H40" s="13">
        <f t="shared" si="0"/>
        <v>44753</v>
      </c>
      <c r="I40" s="59">
        <f t="shared" si="1"/>
        <v>128000</v>
      </c>
      <c r="J40" s="10" t="str">
        <f t="shared" si="2"/>
        <v>FARMINDUSTRIA S.A.</v>
      </c>
      <c r="K40" s="10" t="str">
        <f t="shared" si="3"/>
        <v>2298D01011</v>
      </c>
      <c r="L40" s="60" t="str">
        <f t="shared" si="4"/>
        <v>Triptorelina 3.75 mg</v>
      </c>
    </row>
    <row r="41" spans="1:12" ht="15" x14ac:dyDescent="0.2">
      <c r="A41" s="47">
        <v>1</v>
      </c>
      <c r="B41" s="8">
        <v>2022</v>
      </c>
      <c r="C41" s="9" t="s">
        <v>18</v>
      </c>
      <c r="D41" s="10" t="s">
        <v>19</v>
      </c>
      <c r="E41" s="11">
        <v>44743</v>
      </c>
      <c r="F41" s="16" t="s">
        <v>55</v>
      </c>
      <c r="G41" s="12" t="s">
        <v>21</v>
      </c>
      <c r="H41" s="13">
        <f t="shared" si="0"/>
        <v>44753</v>
      </c>
      <c r="I41" s="59">
        <f t="shared" si="1"/>
        <v>1600</v>
      </c>
      <c r="J41" s="10" t="str">
        <f t="shared" si="2"/>
        <v>FARMINDUSTRIA S.A.</v>
      </c>
      <c r="K41" s="10" t="str">
        <f t="shared" si="3"/>
        <v>2298D01011</v>
      </c>
      <c r="L41" s="60" t="str">
        <f t="shared" si="4"/>
        <v>Triptorelina 3.75 mg</v>
      </c>
    </row>
    <row r="42" spans="1:12" ht="15" x14ac:dyDescent="0.2">
      <c r="A42" s="47">
        <v>1</v>
      </c>
      <c r="B42" s="8">
        <v>2022</v>
      </c>
      <c r="C42" s="9" t="s">
        <v>18</v>
      </c>
      <c r="D42" s="10" t="s">
        <v>19</v>
      </c>
      <c r="E42" s="11">
        <v>44743</v>
      </c>
      <c r="F42" s="16" t="s">
        <v>56</v>
      </c>
      <c r="G42" s="12" t="s">
        <v>21</v>
      </c>
      <c r="H42" s="13">
        <f t="shared" si="0"/>
        <v>44753</v>
      </c>
      <c r="I42" s="59">
        <f t="shared" si="1"/>
        <v>8000</v>
      </c>
      <c r="J42" s="10" t="str">
        <f t="shared" si="2"/>
        <v>FARMINDUSTRIA S.A.</v>
      </c>
      <c r="K42" s="10" t="str">
        <f t="shared" si="3"/>
        <v>2298D01011</v>
      </c>
      <c r="L42" s="60" t="str">
        <f t="shared" si="4"/>
        <v>Triptorelina 3.75 mg</v>
      </c>
    </row>
    <row r="43" spans="1:12" ht="15" x14ac:dyDescent="0.2">
      <c r="A43" s="47">
        <v>1</v>
      </c>
      <c r="B43" s="8">
        <v>2022</v>
      </c>
      <c r="C43" s="9" t="s">
        <v>18</v>
      </c>
      <c r="D43" s="10" t="s">
        <v>19</v>
      </c>
      <c r="E43" s="11">
        <v>44743</v>
      </c>
      <c r="F43" s="16" t="s">
        <v>57</v>
      </c>
      <c r="G43" s="12" t="s">
        <v>21</v>
      </c>
      <c r="H43" s="13">
        <f t="shared" si="0"/>
        <v>44754</v>
      </c>
      <c r="I43" s="59">
        <f t="shared" si="1"/>
        <v>51893.67</v>
      </c>
      <c r="J43" s="10" t="str">
        <f t="shared" si="2"/>
        <v>POWER E.I.R.L.</v>
      </c>
      <c r="K43" s="10" t="str">
        <f t="shared" si="3"/>
        <v>2198D00821</v>
      </c>
      <c r="L43" s="60" t="str">
        <f t="shared" si="4"/>
        <v>PREST ACCESOR MANTTO PLANTA OXIGENO ABAN</v>
      </c>
    </row>
    <row r="44" spans="1:12" ht="15" x14ac:dyDescent="0.2">
      <c r="A44" s="47">
        <v>1</v>
      </c>
      <c r="B44" s="8">
        <v>2022</v>
      </c>
      <c r="C44" s="9" t="s">
        <v>18</v>
      </c>
      <c r="D44" s="10" t="s">
        <v>19</v>
      </c>
      <c r="E44" s="11">
        <v>44743</v>
      </c>
      <c r="F44" s="16" t="s">
        <v>58</v>
      </c>
      <c r="G44" s="12" t="s">
        <v>21</v>
      </c>
      <c r="H44" s="13">
        <f t="shared" si="0"/>
        <v>44754</v>
      </c>
      <c r="I44" s="59">
        <f t="shared" si="1"/>
        <v>7800</v>
      </c>
      <c r="J44" s="10" t="str">
        <f t="shared" si="2"/>
        <v>PERULAB S.A.</v>
      </c>
      <c r="K44" s="10" t="str">
        <f t="shared" si="3"/>
        <v>2198CD3121</v>
      </c>
      <c r="L44" s="60" t="str">
        <f t="shared" si="4"/>
        <v>Mitomicina 2 mg</v>
      </c>
    </row>
    <row r="45" spans="1:12" ht="15" x14ac:dyDescent="0.2">
      <c r="A45" s="47">
        <v>1</v>
      </c>
      <c r="B45" s="8">
        <v>2022</v>
      </c>
      <c r="C45" s="9" t="s">
        <v>18</v>
      </c>
      <c r="D45" s="10" t="s">
        <v>19</v>
      </c>
      <c r="E45" s="11">
        <v>44743</v>
      </c>
      <c r="F45" s="16" t="s">
        <v>59</v>
      </c>
      <c r="G45" s="12" t="s">
        <v>21</v>
      </c>
      <c r="H45" s="13">
        <f t="shared" si="0"/>
        <v>44754</v>
      </c>
      <c r="I45" s="59">
        <f t="shared" si="1"/>
        <v>858</v>
      </c>
      <c r="J45" s="10" t="str">
        <f t="shared" si="2"/>
        <v>PERULAB S.A.</v>
      </c>
      <c r="K45" s="10" t="str">
        <f t="shared" si="3"/>
        <v>2198CD3121</v>
      </c>
      <c r="L45" s="60" t="str">
        <f t="shared" si="4"/>
        <v>Mitomicina 2 mg</v>
      </c>
    </row>
    <row r="46" spans="1:12" ht="15" x14ac:dyDescent="0.2">
      <c r="A46" s="47">
        <v>1</v>
      </c>
      <c r="B46" s="8">
        <v>2022</v>
      </c>
      <c r="C46" s="9" t="s">
        <v>18</v>
      </c>
      <c r="D46" s="10" t="s">
        <v>19</v>
      </c>
      <c r="E46" s="11">
        <v>44743</v>
      </c>
      <c r="F46" s="16" t="s">
        <v>60</v>
      </c>
      <c r="G46" s="12" t="s">
        <v>21</v>
      </c>
      <c r="H46" s="13">
        <f t="shared" si="0"/>
        <v>44754</v>
      </c>
      <c r="I46" s="59">
        <f t="shared" si="1"/>
        <v>39110.400000000001</v>
      </c>
      <c r="J46" s="10" t="str">
        <f t="shared" si="2"/>
        <v>PFIZER S.A.</v>
      </c>
      <c r="K46" s="10" t="str">
        <f t="shared" si="3"/>
        <v>2198D02641</v>
      </c>
      <c r="L46" s="60" t="str">
        <f t="shared" si="4"/>
        <v>Sunitinib 25 mg</v>
      </c>
    </row>
    <row r="47" spans="1:12" ht="15" x14ac:dyDescent="0.2">
      <c r="A47" s="47">
        <v>1</v>
      </c>
      <c r="B47" s="8">
        <v>2022</v>
      </c>
      <c r="C47" s="9" t="s">
        <v>18</v>
      </c>
      <c r="D47" s="10" t="s">
        <v>19</v>
      </c>
      <c r="E47" s="11">
        <v>44743</v>
      </c>
      <c r="F47" s="16" t="s">
        <v>61</v>
      </c>
      <c r="G47" s="12" t="s">
        <v>21</v>
      </c>
      <c r="H47" s="13">
        <f t="shared" si="0"/>
        <v>44754</v>
      </c>
      <c r="I47" s="59">
        <f t="shared" si="1"/>
        <v>2063</v>
      </c>
      <c r="J47" s="10" t="str">
        <f t="shared" si="2"/>
        <v>PHARMA HOSTING PERU SAC</v>
      </c>
      <c r="K47" s="10" t="str">
        <f t="shared" si="3"/>
        <v>2298D01051</v>
      </c>
      <c r="L47" s="60" t="str">
        <f t="shared" si="4"/>
        <v>Inmunoglobulina anti-D hum.250-300µg/2ml</v>
      </c>
    </row>
    <row r="48" spans="1:12" ht="15" x14ac:dyDescent="0.2">
      <c r="A48" s="47">
        <v>1</v>
      </c>
      <c r="B48" s="8">
        <v>2022</v>
      </c>
      <c r="C48" s="9" t="s">
        <v>18</v>
      </c>
      <c r="D48" s="10" t="s">
        <v>19</v>
      </c>
      <c r="E48" s="11">
        <v>44743</v>
      </c>
      <c r="F48" s="16" t="s">
        <v>62</v>
      </c>
      <c r="G48" s="12" t="s">
        <v>21</v>
      </c>
      <c r="H48" s="13">
        <f t="shared" si="0"/>
        <v>44754</v>
      </c>
      <c r="I48" s="59">
        <f t="shared" si="1"/>
        <v>1031.5</v>
      </c>
      <c r="J48" s="10" t="str">
        <f t="shared" si="2"/>
        <v>PHARMA HOSTING PERU SAC</v>
      </c>
      <c r="K48" s="10" t="str">
        <f t="shared" si="3"/>
        <v>2298D01051</v>
      </c>
      <c r="L48" s="60" t="str">
        <f t="shared" si="4"/>
        <v>Inmunoglobulina anti-D hum.250-300µg/2ml</v>
      </c>
    </row>
    <row r="49" spans="1:12" ht="15" x14ac:dyDescent="0.2">
      <c r="A49" s="47">
        <v>1</v>
      </c>
      <c r="B49" s="8">
        <v>2022</v>
      </c>
      <c r="C49" s="9" t="s">
        <v>18</v>
      </c>
      <c r="D49" s="10" t="s">
        <v>19</v>
      </c>
      <c r="E49" s="11">
        <v>44743</v>
      </c>
      <c r="F49" s="16" t="s">
        <v>63</v>
      </c>
      <c r="G49" s="12" t="s">
        <v>21</v>
      </c>
      <c r="H49" s="13">
        <f t="shared" si="0"/>
        <v>44754</v>
      </c>
      <c r="I49" s="59">
        <f t="shared" si="1"/>
        <v>2099.1999999999998</v>
      </c>
      <c r="J49" s="10" t="str">
        <f t="shared" si="2"/>
        <v>PFIZER S.A.</v>
      </c>
      <c r="K49" s="10" t="str">
        <f t="shared" si="3"/>
        <v>2298D01041</v>
      </c>
      <c r="L49" s="60" t="str">
        <f t="shared" si="4"/>
        <v>Vacuna contra el neumococo (adulto)</v>
      </c>
    </row>
    <row r="50" spans="1:12" ht="15" x14ac:dyDescent="0.2">
      <c r="A50" s="47">
        <v>1</v>
      </c>
      <c r="B50" s="8">
        <v>2022</v>
      </c>
      <c r="C50" s="9" t="s">
        <v>18</v>
      </c>
      <c r="D50" s="10" t="s">
        <v>19</v>
      </c>
      <c r="E50" s="11">
        <v>44743</v>
      </c>
      <c r="F50" s="16" t="s">
        <v>64</v>
      </c>
      <c r="G50" s="12" t="s">
        <v>21</v>
      </c>
      <c r="H50" s="13">
        <f t="shared" si="0"/>
        <v>44754</v>
      </c>
      <c r="I50" s="59">
        <f t="shared" si="1"/>
        <v>2099.1999999999998</v>
      </c>
      <c r="J50" s="10" t="str">
        <f t="shared" si="2"/>
        <v>PFIZER S.A.</v>
      </c>
      <c r="K50" s="10" t="str">
        <f t="shared" si="3"/>
        <v>2298D01041</v>
      </c>
      <c r="L50" s="60" t="str">
        <f t="shared" si="4"/>
        <v>Vacuna contra el neumococo (adulto)</v>
      </c>
    </row>
    <row r="51" spans="1:12" ht="15" x14ac:dyDescent="0.2">
      <c r="A51" s="47">
        <v>1</v>
      </c>
      <c r="B51" s="8">
        <v>2022</v>
      </c>
      <c r="C51" s="9" t="s">
        <v>18</v>
      </c>
      <c r="D51" s="10" t="s">
        <v>19</v>
      </c>
      <c r="E51" s="11">
        <v>44743</v>
      </c>
      <c r="F51" s="16" t="s">
        <v>65</v>
      </c>
      <c r="G51" s="12" t="s">
        <v>21</v>
      </c>
      <c r="H51" s="13">
        <f t="shared" si="0"/>
        <v>44755</v>
      </c>
      <c r="I51" s="59">
        <f t="shared" si="1"/>
        <v>17043.28</v>
      </c>
      <c r="J51" s="10" t="str">
        <f t="shared" si="2"/>
        <v>REPRESENTACIONES DECO S.A.C</v>
      </c>
      <c r="K51" s="10" t="str">
        <f t="shared" si="3"/>
        <v>2198CD3121</v>
      </c>
      <c r="L51" s="60" t="str">
        <f t="shared" si="4"/>
        <v>Alteplasa 50 mg inyectable</v>
      </c>
    </row>
    <row r="52" spans="1:12" ht="15" x14ac:dyDescent="0.2">
      <c r="A52" s="47">
        <v>1</v>
      </c>
      <c r="B52" s="8">
        <v>2022</v>
      </c>
      <c r="C52" s="9" t="s">
        <v>18</v>
      </c>
      <c r="D52" s="10" t="s">
        <v>19</v>
      </c>
      <c r="E52" s="11">
        <v>44743</v>
      </c>
      <c r="F52" s="16" t="s">
        <v>66</v>
      </c>
      <c r="G52" s="12" t="s">
        <v>21</v>
      </c>
      <c r="H52" s="13">
        <f t="shared" si="0"/>
        <v>44755</v>
      </c>
      <c r="I52" s="59">
        <f t="shared" si="1"/>
        <v>14</v>
      </c>
      <c r="J52" s="10" t="str">
        <f t="shared" si="2"/>
        <v>MEDIFARMA S.A.</v>
      </c>
      <c r="K52" s="10" t="str">
        <f t="shared" si="3"/>
        <v>2298D00011</v>
      </c>
      <c r="L52" s="60" t="str">
        <f t="shared" si="4"/>
        <v>Aminofilina 25 mg/ml x 10 ml</v>
      </c>
    </row>
    <row r="53" spans="1:12" ht="15" x14ac:dyDescent="0.2">
      <c r="A53" s="47">
        <v>1</v>
      </c>
      <c r="B53" s="8">
        <v>2022</v>
      </c>
      <c r="C53" s="9" t="s">
        <v>18</v>
      </c>
      <c r="D53" s="10" t="s">
        <v>19</v>
      </c>
      <c r="E53" s="11">
        <v>44743</v>
      </c>
      <c r="F53" s="16" t="s">
        <v>67</v>
      </c>
      <c r="G53" s="12" t="s">
        <v>21</v>
      </c>
      <c r="H53" s="13">
        <f t="shared" si="0"/>
        <v>44755</v>
      </c>
      <c r="I53" s="59">
        <f t="shared" si="1"/>
        <v>796.5</v>
      </c>
      <c r="J53" s="10" t="str">
        <f t="shared" si="2"/>
        <v>ABBOTT LABORATORIOS SA</v>
      </c>
      <c r="K53" s="10" t="str">
        <f t="shared" si="3"/>
        <v>2198D02641</v>
      </c>
      <c r="L53" s="60" t="str">
        <f t="shared" si="4"/>
        <v>Nutriente enteral polimérico pediátrico</v>
      </c>
    </row>
    <row r="54" spans="1:12" ht="15" x14ac:dyDescent="0.2">
      <c r="A54" s="47">
        <v>1</v>
      </c>
      <c r="B54" s="8">
        <v>2022</v>
      </c>
      <c r="C54" s="9" t="s">
        <v>18</v>
      </c>
      <c r="D54" s="10" t="s">
        <v>19</v>
      </c>
      <c r="E54" s="11">
        <v>44743</v>
      </c>
      <c r="F54" s="16" t="s">
        <v>68</v>
      </c>
      <c r="G54" s="12" t="s">
        <v>21</v>
      </c>
      <c r="H54" s="13">
        <f t="shared" si="0"/>
        <v>44755</v>
      </c>
      <c r="I54" s="59">
        <f t="shared" si="1"/>
        <v>5530</v>
      </c>
      <c r="J54" s="10" t="str">
        <f t="shared" si="2"/>
        <v>SAEF PHARMA S.A.C.</v>
      </c>
      <c r="K54" s="10" t="str">
        <f t="shared" si="3"/>
        <v>2298D01031</v>
      </c>
      <c r="L54" s="60" t="str">
        <f t="shared" si="4"/>
        <v>Ciclofosfamida 50 mg</v>
      </c>
    </row>
    <row r="55" spans="1:12" ht="15" x14ac:dyDescent="0.2">
      <c r="A55" s="47">
        <v>1</v>
      </c>
      <c r="B55" s="8">
        <v>2022</v>
      </c>
      <c r="C55" s="9" t="s">
        <v>18</v>
      </c>
      <c r="D55" s="10" t="s">
        <v>19</v>
      </c>
      <c r="E55" s="11">
        <v>44743</v>
      </c>
      <c r="F55" s="16" t="s">
        <v>69</v>
      </c>
      <c r="G55" s="12" t="s">
        <v>21</v>
      </c>
      <c r="H55" s="13">
        <f t="shared" si="0"/>
        <v>44755</v>
      </c>
      <c r="I55" s="59">
        <f t="shared" si="1"/>
        <v>790</v>
      </c>
      <c r="J55" s="10" t="str">
        <f t="shared" si="2"/>
        <v>SAEF PHARMA S.A.C.</v>
      </c>
      <c r="K55" s="10" t="str">
        <f t="shared" si="3"/>
        <v>2298D01031</v>
      </c>
      <c r="L55" s="60" t="str">
        <f t="shared" si="4"/>
        <v>Ciclofosfamida 50 mg</v>
      </c>
    </row>
    <row r="56" spans="1:12" ht="15" x14ac:dyDescent="0.2">
      <c r="A56" s="47">
        <v>1</v>
      </c>
      <c r="B56" s="8">
        <v>2022</v>
      </c>
      <c r="C56" s="9" t="s">
        <v>18</v>
      </c>
      <c r="D56" s="10" t="s">
        <v>19</v>
      </c>
      <c r="E56" s="11">
        <v>44743</v>
      </c>
      <c r="F56" s="16" t="s">
        <v>70</v>
      </c>
      <c r="G56" s="12" t="s">
        <v>21</v>
      </c>
      <c r="H56" s="13">
        <f t="shared" si="0"/>
        <v>44756</v>
      </c>
      <c r="I56" s="59">
        <f t="shared" si="1"/>
        <v>1750</v>
      </c>
      <c r="J56" s="10" t="str">
        <f t="shared" si="2"/>
        <v>BIOCONSULTORES SAC</v>
      </c>
      <c r="K56" s="10" t="str">
        <f t="shared" si="3"/>
        <v>2098D03631</v>
      </c>
      <c r="L56" s="60" t="str">
        <f t="shared" si="4"/>
        <v>SERV.MATTO.PREV.PREST.ACCESOR.</v>
      </c>
    </row>
    <row r="57" spans="1:12" ht="15" x14ac:dyDescent="0.2">
      <c r="A57" s="47">
        <v>1</v>
      </c>
      <c r="B57" s="8">
        <v>2022</v>
      </c>
      <c r="C57" s="9" t="s">
        <v>18</v>
      </c>
      <c r="D57" s="10" t="s">
        <v>19</v>
      </c>
      <c r="E57" s="11">
        <v>44743</v>
      </c>
      <c r="F57" s="16" t="s">
        <v>71</v>
      </c>
      <c r="G57" s="12" t="s">
        <v>21</v>
      </c>
      <c r="H57" s="13">
        <f t="shared" si="0"/>
        <v>44756</v>
      </c>
      <c r="I57" s="59">
        <f t="shared" si="1"/>
        <v>220000</v>
      </c>
      <c r="J57" s="10" t="str">
        <f t="shared" si="2"/>
        <v>GRAND PHARMA S.A.C.</v>
      </c>
      <c r="K57" s="10" t="str">
        <f t="shared" si="3"/>
        <v>2298D00991</v>
      </c>
      <c r="L57" s="60" t="str">
        <f t="shared" si="4"/>
        <v>Chaqueta descartable Talla l</v>
      </c>
    </row>
    <row r="58" spans="1:12" ht="15" x14ac:dyDescent="0.2">
      <c r="A58" s="47">
        <v>1</v>
      </c>
      <c r="B58" s="8">
        <v>2022</v>
      </c>
      <c r="C58" s="9" t="s">
        <v>18</v>
      </c>
      <c r="D58" s="10" t="s">
        <v>19</v>
      </c>
      <c r="E58" s="11">
        <v>44743</v>
      </c>
      <c r="F58" s="16" t="s">
        <v>72</v>
      </c>
      <c r="G58" s="12" t="s">
        <v>21</v>
      </c>
      <c r="H58" s="13">
        <f t="shared" si="0"/>
        <v>44756</v>
      </c>
      <c r="I58" s="59">
        <f t="shared" si="1"/>
        <v>66000</v>
      </c>
      <c r="J58" s="10" t="str">
        <f t="shared" si="2"/>
        <v>GRAND PHARMA S.A.C.</v>
      </c>
      <c r="K58" s="10" t="str">
        <f t="shared" si="3"/>
        <v>2298D00991</v>
      </c>
      <c r="L58" s="60" t="str">
        <f t="shared" si="4"/>
        <v>Chaqueta descartable Talla l</v>
      </c>
    </row>
    <row r="59" spans="1:12" ht="15" x14ac:dyDescent="0.2">
      <c r="A59" s="47">
        <v>1</v>
      </c>
      <c r="B59" s="8">
        <v>2022</v>
      </c>
      <c r="C59" s="9" t="s">
        <v>18</v>
      </c>
      <c r="D59" s="10" t="s">
        <v>19</v>
      </c>
      <c r="E59" s="11">
        <v>44743</v>
      </c>
      <c r="F59" s="16" t="s">
        <v>73</v>
      </c>
      <c r="G59" s="12" t="s">
        <v>21</v>
      </c>
      <c r="H59" s="13">
        <f t="shared" si="0"/>
        <v>44756</v>
      </c>
      <c r="I59" s="59">
        <f t="shared" si="1"/>
        <v>4400</v>
      </c>
      <c r="J59" s="10" t="str">
        <f t="shared" si="2"/>
        <v>GRAND PHARMA S.A.C.</v>
      </c>
      <c r="K59" s="10" t="str">
        <f t="shared" si="3"/>
        <v>2298D00991</v>
      </c>
      <c r="L59" s="60" t="str">
        <f t="shared" si="4"/>
        <v>Chaqueta descartable Talla l</v>
      </c>
    </row>
    <row r="60" spans="1:12" ht="15" x14ac:dyDescent="0.2">
      <c r="A60" s="47">
        <v>1</v>
      </c>
      <c r="B60" s="8">
        <v>2022</v>
      </c>
      <c r="C60" s="9" t="s">
        <v>18</v>
      </c>
      <c r="D60" s="10" t="s">
        <v>19</v>
      </c>
      <c r="E60" s="11">
        <v>44743</v>
      </c>
      <c r="F60" s="16" t="s">
        <v>74</v>
      </c>
      <c r="G60" s="12" t="s">
        <v>21</v>
      </c>
      <c r="H60" s="13">
        <f t="shared" si="0"/>
        <v>44756</v>
      </c>
      <c r="I60" s="59">
        <f t="shared" si="1"/>
        <v>11000</v>
      </c>
      <c r="J60" s="10" t="str">
        <f t="shared" si="2"/>
        <v>GRAND PHARMA S.A.C.</v>
      </c>
      <c r="K60" s="10" t="str">
        <f t="shared" si="3"/>
        <v>2298D00991</v>
      </c>
      <c r="L60" s="60" t="str">
        <f t="shared" si="4"/>
        <v>Chaqueta descartable Talla l</v>
      </c>
    </row>
    <row r="61" spans="1:12" ht="15" x14ac:dyDescent="0.2">
      <c r="A61" s="47">
        <v>1</v>
      </c>
      <c r="B61" s="8">
        <v>2022</v>
      </c>
      <c r="C61" s="9" t="s">
        <v>18</v>
      </c>
      <c r="D61" s="10" t="s">
        <v>19</v>
      </c>
      <c r="E61" s="11">
        <v>44743</v>
      </c>
      <c r="F61" s="16" t="s">
        <v>75</v>
      </c>
      <c r="G61" s="12" t="s">
        <v>21</v>
      </c>
      <c r="H61" s="13">
        <f t="shared" si="0"/>
        <v>44756</v>
      </c>
      <c r="I61" s="59">
        <f t="shared" si="1"/>
        <v>2200</v>
      </c>
      <c r="J61" s="10" t="str">
        <f t="shared" si="2"/>
        <v>GRAND PHARMA S.A.C.</v>
      </c>
      <c r="K61" s="10" t="str">
        <f t="shared" si="3"/>
        <v>2298D00991</v>
      </c>
      <c r="L61" s="60" t="str">
        <f t="shared" si="4"/>
        <v>Chaqueta descartable Talla l</v>
      </c>
    </row>
    <row r="62" spans="1:12" ht="15" x14ac:dyDescent="0.2">
      <c r="A62" s="47">
        <v>1</v>
      </c>
      <c r="B62" s="8">
        <v>2022</v>
      </c>
      <c r="C62" s="9" t="s">
        <v>18</v>
      </c>
      <c r="D62" s="10" t="s">
        <v>19</v>
      </c>
      <c r="E62" s="11">
        <v>44743</v>
      </c>
      <c r="F62" s="16" t="s">
        <v>76</v>
      </c>
      <c r="G62" s="12" t="s">
        <v>21</v>
      </c>
      <c r="H62" s="13">
        <f t="shared" si="0"/>
        <v>44756</v>
      </c>
      <c r="I62" s="59">
        <f t="shared" si="1"/>
        <v>10604</v>
      </c>
      <c r="J62" s="10" t="str">
        <f t="shared" si="2"/>
        <v>GRAND PHARMA S.A.C.</v>
      </c>
      <c r="K62" s="10" t="str">
        <f t="shared" si="3"/>
        <v>2298D00991</v>
      </c>
      <c r="L62" s="60" t="str">
        <f t="shared" si="4"/>
        <v>Chaqueta descartable Talla l</v>
      </c>
    </row>
    <row r="63" spans="1:12" ht="15" x14ac:dyDescent="0.2">
      <c r="A63" s="47">
        <v>1</v>
      </c>
      <c r="B63" s="8">
        <v>2022</v>
      </c>
      <c r="C63" s="9" t="s">
        <v>18</v>
      </c>
      <c r="D63" s="10" t="s">
        <v>19</v>
      </c>
      <c r="E63" s="11">
        <v>44743</v>
      </c>
      <c r="F63" s="16" t="s">
        <v>77</v>
      </c>
      <c r="G63" s="12" t="s">
        <v>21</v>
      </c>
      <c r="H63" s="13">
        <f t="shared" si="0"/>
        <v>44756</v>
      </c>
      <c r="I63" s="59">
        <f t="shared" si="1"/>
        <v>74460</v>
      </c>
      <c r="J63" s="10" t="str">
        <f t="shared" si="2"/>
        <v>GRAND PHARMA S.A.C.</v>
      </c>
      <c r="K63" s="10" t="str">
        <f t="shared" si="3"/>
        <v>2298D00991</v>
      </c>
      <c r="L63" s="60" t="str">
        <f t="shared" si="4"/>
        <v>Chaqueta descartable Talla m</v>
      </c>
    </row>
    <row r="64" spans="1:12" ht="15" x14ac:dyDescent="0.2">
      <c r="A64" s="47">
        <v>1</v>
      </c>
      <c r="B64" s="8">
        <v>2022</v>
      </c>
      <c r="C64" s="9" t="s">
        <v>18</v>
      </c>
      <c r="D64" s="10" t="s">
        <v>19</v>
      </c>
      <c r="E64" s="11">
        <v>44743</v>
      </c>
      <c r="F64" s="16" t="s">
        <v>78</v>
      </c>
      <c r="G64" s="12" t="s">
        <v>21</v>
      </c>
      <c r="H64" s="13">
        <f t="shared" si="0"/>
        <v>44756</v>
      </c>
      <c r="I64" s="59">
        <f t="shared" si="1"/>
        <v>153300</v>
      </c>
      <c r="J64" s="10" t="str">
        <f t="shared" si="2"/>
        <v>GRAND PHARMA S.A.C.</v>
      </c>
      <c r="K64" s="10" t="str">
        <f t="shared" si="3"/>
        <v>2298D00991</v>
      </c>
      <c r="L64" s="60" t="str">
        <f t="shared" si="4"/>
        <v>Chaqueta descartable Talla m</v>
      </c>
    </row>
    <row r="65" spans="1:12" ht="15" x14ac:dyDescent="0.2">
      <c r="A65" s="47">
        <v>1</v>
      </c>
      <c r="B65" s="8">
        <v>2022</v>
      </c>
      <c r="C65" s="9" t="s">
        <v>18</v>
      </c>
      <c r="D65" s="10" t="s">
        <v>19</v>
      </c>
      <c r="E65" s="11">
        <v>44743</v>
      </c>
      <c r="F65" s="16" t="s">
        <v>79</v>
      </c>
      <c r="G65" s="12" t="s">
        <v>21</v>
      </c>
      <c r="H65" s="13">
        <f t="shared" si="0"/>
        <v>44756</v>
      </c>
      <c r="I65" s="59">
        <f t="shared" si="1"/>
        <v>32850</v>
      </c>
      <c r="J65" s="10" t="str">
        <f t="shared" si="2"/>
        <v>GRAND PHARMA S.A.C.</v>
      </c>
      <c r="K65" s="10" t="str">
        <f t="shared" si="3"/>
        <v>2298D00991</v>
      </c>
      <c r="L65" s="60" t="str">
        <f t="shared" si="4"/>
        <v>Chaqueta descartable Talla m</v>
      </c>
    </row>
    <row r="66" spans="1:12" ht="15" x14ac:dyDescent="0.2">
      <c r="A66" s="47">
        <v>1</v>
      </c>
      <c r="B66" s="8">
        <v>2022</v>
      </c>
      <c r="C66" s="9" t="s">
        <v>18</v>
      </c>
      <c r="D66" s="10" t="s">
        <v>19</v>
      </c>
      <c r="E66" s="11">
        <v>44743</v>
      </c>
      <c r="F66" s="16" t="s">
        <v>80</v>
      </c>
      <c r="G66" s="12" t="s">
        <v>21</v>
      </c>
      <c r="H66" s="13">
        <f t="shared" si="0"/>
        <v>44756</v>
      </c>
      <c r="I66" s="59">
        <f t="shared" si="1"/>
        <v>2190</v>
      </c>
      <c r="J66" s="10" t="str">
        <f t="shared" si="2"/>
        <v>GRAND PHARMA S.A.C.</v>
      </c>
      <c r="K66" s="10" t="str">
        <f t="shared" si="3"/>
        <v>2298D00991</v>
      </c>
      <c r="L66" s="60" t="str">
        <f t="shared" si="4"/>
        <v>Chaqueta descartable Talla m</v>
      </c>
    </row>
    <row r="67" spans="1:12" ht="15" x14ac:dyDescent="0.2">
      <c r="A67" s="47">
        <v>1</v>
      </c>
      <c r="B67" s="8">
        <v>2022</v>
      </c>
      <c r="C67" s="9" t="s">
        <v>18</v>
      </c>
      <c r="D67" s="10" t="s">
        <v>19</v>
      </c>
      <c r="E67" s="11">
        <v>44743</v>
      </c>
      <c r="F67" s="16" t="s">
        <v>81</v>
      </c>
      <c r="G67" s="12" t="s">
        <v>21</v>
      </c>
      <c r="H67" s="13">
        <f t="shared" si="0"/>
        <v>44756</v>
      </c>
      <c r="I67" s="59">
        <f t="shared" si="1"/>
        <v>19840</v>
      </c>
      <c r="J67" s="10" t="str">
        <f t="shared" si="2"/>
        <v>GRAND PHARMA S.A.C.</v>
      </c>
      <c r="K67" s="10" t="str">
        <f t="shared" si="3"/>
        <v>2298D00991</v>
      </c>
      <c r="L67" s="60" t="str">
        <f t="shared" si="4"/>
        <v>Mandil aséptico descartable talla (L)</v>
      </c>
    </row>
    <row r="68" spans="1:12" ht="15" x14ac:dyDescent="0.2">
      <c r="A68" s="47">
        <v>1</v>
      </c>
      <c r="B68" s="8">
        <v>2022</v>
      </c>
      <c r="C68" s="9" t="s">
        <v>18</v>
      </c>
      <c r="D68" s="10" t="s">
        <v>19</v>
      </c>
      <c r="E68" s="11">
        <v>44743</v>
      </c>
      <c r="F68" s="16" t="s">
        <v>82</v>
      </c>
      <c r="G68" s="12" t="s">
        <v>21</v>
      </c>
      <c r="H68" s="13">
        <f t="shared" si="0"/>
        <v>44756</v>
      </c>
      <c r="I68" s="59">
        <f t="shared" si="1"/>
        <v>49600</v>
      </c>
      <c r="J68" s="10" t="str">
        <f t="shared" si="2"/>
        <v>GRAND PHARMA S.A.C.</v>
      </c>
      <c r="K68" s="10" t="str">
        <f t="shared" si="3"/>
        <v>2298D00991</v>
      </c>
      <c r="L68" s="60" t="str">
        <f t="shared" si="4"/>
        <v>Mandil aséptico descartable talla (L)</v>
      </c>
    </row>
    <row r="69" spans="1:12" ht="15" x14ac:dyDescent="0.2">
      <c r="A69" s="47">
        <v>1</v>
      </c>
      <c r="B69" s="8">
        <v>2022</v>
      </c>
      <c r="C69" s="9" t="s">
        <v>18</v>
      </c>
      <c r="D69" s="10" t="s">
        <v>19</v>
      </c>
      <c r="E69" s="11">
        <v>44743</v>
      </c>
      <c r="F69" s="16" t="s">
        <v>83</v>
      </c>
      <c r="G69" s="12" t="s">
        <v>21</v>
      </c>
      <c r="H69" s="13">
        <f t="shared" si="0"/>
        <v>44756</v>
      </c>
      <c r="I69" s="59">
        <f t="shared" si="1"/>
        <v>4960</v>
      </c>
      <c r="J69" s="10" t="str">
        <f t="shared" si="2"/>
        <v>GRAND PHARMA S.A.C.</v>
      </c>
      <c r="K69" s="10" t="str">
        <f t="shared" si="3"/>
        <v>2298D00991</v>
      </c>
      <c r="L69" s="60" t="str">
        <f t="shared" si="4"/>
        <v>Mandil aséptico descartable talla (L)</v>
      </c>
    </row>
    <row r="70" spans="1:12" ht="15" x14ac:dyDescent="0.2">
      <c r="A70" s="47">
        <v>1</v>
      </c>
      <c r="B70" s="8">
        <v>2022</v>
      </c>
      <c r="C70" s="9" t="s">
        <v>18</v>
      </c>
      <c r="D70" s="10" t="s">
        <v>19</v>
      </c>
      <c r="E70" s="11">
        <v>44743</v>
      </c>
      <c r="F70" s="16" t="s">
        <v>84</v>
      </c>
      <c r="G70" s="12" t="s">
        <v>21</v>
      </c>
      <c r="H70" s="13">
        <f t="shared" si="0"/>
        <v>44756</v>
      </c>
      <c r="I70" s="59">
        <f t="shared" si="1"/>
        <v>87320</v>
      </c>
      <c r="J70" s="10" t="str">
        <f t="shared" si="2"/>
        <v>GRAND PHARMA S.A.C.</v>
      </c>
      <c r="K70" s="10" t="str">
        <f t="shared" si="3"/>
        <v>2298D00991</v>
      </c>
      <c r="L70" s="60" t="str">
        <f t="shared" si="4"/>
        <v>Mandil aséptico descartable talla (XL)</v>
      </c>
    </row>
    <row r="71" spans="1:12" ht="15" x14ac:dyDescent="0.2">
      <c r="A71" s="47">
        <v>1</v>
      </c>
      <c r="B71" s="8">
        <v>2022</v>
      </c>
      <c r="C71" s="9" t="s">
        <v>18</v>
      </c>
      <c r="D71" s="10" t="s">
        <v>19</v>
      </c>
      <c r="E71" s="11">
        <v>44743</v>
      </c>
      <c r="F71" s="16" t="s">
        <v>85</v>
      </c>
      <c r="G71" s="12" t="s">
        <v>21</v>
      </c>
      <c r="H71" s="13">
        <f t="shared" ref="H71:H134" si="5">VLOOKUP(F71,BASE1,3,FALSE)</f>
        <v>44756</v>
      </c>
      <c r="I71" s="59">
        <f t="shared" ref="I71:I134" si="6">VLOOKUP(F71,BASE1,11,FALSE)</f>
        <v>113280</v>
      </c>
      <c r="J71" s="10" t="str">
        <f t="shared" ref="J71:J134" si="7">VLOOKUP(F71,BASE1,7,FALSE)</f>
        <v>GRAND PHARMA S.A.C.</v>
      </c>
      <c r="K71" s="10" t="str">
        <f t="shared" ref="K71:K134" si="8">VLOOKUP(F71,BASE1,2,FALSE)</f>
        <v>2298D00991</v>
      </c>
      <c r="L71" s="60" t="str">
        <f t="shared" ref="L71:L134" si="9">VLOOKUP(F71,BASE1,6,FALSE)</f>
        <v>Mandil aséptico descartable talla (XL)</v>
      </c>
    </row>
    <row r="72" spans="1:12" ht="15" x14ac:dyDescent="0.2">
      <c r="A72" s="47">
        <v>1</v>
      </c>
      <c r="B72" s="8">
        <v>2022</v>
      </c>
      <c r="C72" s="9" t="s">
        <v>18</v>
      </c>
      <c r="D72" s="10" t="s">
        <v>19</v>
      </c>
      <c r="E72" s="11">
        <v>44743</v>
      </c>
      <c r="F72" s="16" t="s">
        <v>86</v>
      </c>
      <c r="G72" s="12" t="s">
        <v>21</v>
      </c>
      <c r="H72" s="13">
        <f t="shared" si="5"/>
        <v>44756</v>
      </c>
      <c r="I72" s="59">
        <f t="shared" si="6"/>
        <v>56640</v>
      </c>
      <c r="J72" s="10" t="str">
        <f t="shared" si="7"/>
        <v>GRAND PHARMA S.A.C.</v>
      </c>
      <c r="K72" s="10" t="str">
        <f t="shared" si="8"/>
        <v>2298D00991</v>
      </c>
      <c r="L72" s="60" t="str">
        <f t="shared" si="9"/>
        <v>Mandil aséptico descartable talla (XL)</v>
      </c>
    </row>
    <row r="73" spans="1:12" ht="15" x14ac:dyDescent="0.2">
      <c r="A73" s="47">
        <v>1</v>
      </c>
      <c r="B73" s="8">
        <v>2022</v>
      </c>
      <c r="C73" s="9" t="s">
        <v>18</v>
      </c>
      <c r="D73" s="10" t="s">
        <v>19</v>
      </c>
      <c r="E73" s="11">
        <v>44743</v>
      </c>
      <c r="F73" s="16" t="s">
        <v>87</v>
      </c>
      <c r="G73" s="12" t="s">
        <v>21</v>
      </c>
      <c r="H73" s="13">
        <f t="shared" si="5"/>
        <v>44756</v>
      </c>
      <c r="I73" s="59">
        <f t="shared" si="6"/>
        <v>9440</v>
      </c>
      <c r="J73" s="10" t="str">
        <f t="shared" si="7"/>
        <v>GRAND PHARMA S.A.C.</v>
      </c>
      <c r="K73" s="10" t="str">
        <f t="shared" si="8"/>
        <v>2298D00991</v>
      </c>
      <c r="L73" s="60" t="str">
        <f t="shared" si="9"/>
        <v>Mandil aséptico descartable talla (XL)</v>
      </c>
    </row>
    <row r="74" spans="1:12" ht="15" x14ac:dyDescent="0.2">
      <c r="A74" s="47">
        <v>1</v>
      </c>
      <c r="B74" s="8">
        <v>2022</v>
      </c>
      <c r="C74" s="9" t="s">
        <v>18</v>
      </c>
      <c r="D74" s="10" t="s">
        <v>19</v>
      </c>
      <c r="E74" s="11">
        <v>44743</v>
      </c>
      <c r="F74" s="16" t="s">
        <v>88</v>
      </c>
      <c r="G74" s="12" t="s">
        <v>21</v>
      </c>
      <c r="H74" s="13">
        <f t="shared" si="5"/>
        <v>44756</v>
      </c>
      <c r="I74" s="59">
        <f t="shared" si="6"/>
        <v>4720</v>
      </c>
      <c r="J74" s="10" t="str">
        <f t="shared" si="7"/>
        <v>GRAND PHARMA S.A.C.</v>
      </c>
      <c r="K74" s="10" t="str">
        <f t="shared" si="8"/>
        <v>2298D00991</v>
      </c>
      <c r="L74" s="60" t="str">
        <f t="shared" si="9"/>
        <v>Mandil aséptico descartable talla (XL)</v>
      </c>
    </row>
    <row r="75" spans="1:12" ht="15" x14ac:dyDescent="0.2">
      <c r="A75" s="47">
        <v>1</v>
      </c>
      <c r="B75" s="8">
        <v>2022</v>
      </c>
      <c r="C75" s="9" t="s">
        <v>18</v>
      </c>
      <c r="D75" s="10" t="s">
        <v>19</v>
      </c>
      <c r="E75" s="11">
        <v>44743</v>
      </c>
      <c r="F75" s="16" t="s">
        <v>89</v>
      </c>
      <c r="G75" s="12" t="s">
        <v>21</v>
      </c>
      <c r="H75" s="13">
        <f t="shared" si="5"/>
        <v>44756</v>
      </c>
      <c r="I75" s="59">
        <f t="shared" si="6"/>
        <v>11800</v>
      </c>
      <c r="J75" s="10" t="str">
        <f t="shared" si="7"/>
        <v>GRAND PHARMA S.A.C.</v>
      </c>
      <c r="K75" s="10" t="str">
        <f t="shared" si="8"/>
        <v>2298D00991</v>
      </c>
      <c r="L75" s="60" t="str">
        <f t="shared" si="9"/>
        <v>Mandil aséptico descartable talla (XL)</v>
      </c>
    </row>
    <row r="76" spans="1:12" ht="15" x14ac:dyDescent="0.2">
      <c r="A76" s="47">
        <v>1</v>
      </c>
      <c r="B76" s="8">
        <v>2022</v>
      </c>
      <c r="C76" s="9" t="s">
        <v>18</v>
      </c>
      <c r="D76" s="10" t="s">
        <v>19</v>
      </c>
      <c r="E76" s="11">
        <v>44743</v>
      </c>
      <c r="F76" s="16" t="s">
        <v>90</v>
      </c>
      <c r="G76" s="12" t="s">
        <v>21</v>
      </c>
      <c r="H76" s="13">
        <f t="shared" si="5"/>
        <v>44756</v>
      </c>
      <c r="I76" s="59">
        <f t="shared" si="6"/>
        <v>178808</v>
      </c>
      <c r="J76" s="10" t="str">
        <f t="shared" si="7"/>
        <v>GRAND PHARMA S.A.C.</v>
      </c>
      <c r="K76" s="10" t="str">
        <f t="shared" si="8"/>
        <v>2298D00991</v>
      </c>
      <c r="L76" s="60" t="str">
        <f t="shared" si="9"/>
        <v>Mandil aséptico descartable talla (L)</v>
      </c>
    </row>
    <row r="77" spans="1:12" ht="15" x14ac:dyDescent="0.2">
      <c r="A77" s="47">
        <v>1</v>
      </c>
      <c r="B77" s="8">
        <v>2022</v>
      </c>
      <c r="C77" s="9" t="s">
        <v>18</v>
      </c>
      <c r="D77" s="10" t="s">
        <v>19</v>
      </c>
      <c r="E77" s="11">
        <v>44743</v>
      </c>
      <c r="F77" s="16" t="s">
        <v>91</v>
      </c>
      <c r="G77" s="12" t="s">
        <v>21</v>
      </c>
      <c r="H77" s="13">
        <f t="shared" si="5"/>
        <v>44756</v>
      </c>
      <c r="I77" s="59">
        <f t="shared" si="6"/>
        <v>9920</v>
      </c>
      <c r="J77" s="10" t="str">
        <f t="shared" si="7"/>
        <v>GRAND PHARMA S.A.C.</v>
      </c>
      <c r="K77" s="10" t="str">
        <f t="shared" si="8"/>
        <v>2298D00991</v>
      </c>
      <c r="L77" s="60" t="str">
        <f t="shared" si="9"/>
        <v>Mandil aséptico descartable talla (L)</v>
      </c>
    </row>
    <row r="78" spans="1:12" ht="15" x14ac:dyDescent="0.2">
      <c r="A78" s="47">
        <v>1</v>
      </c>
      <c r="B78" s="8">
        <v>2022</v>
      </c>
      <c r="C78" s="9" t="s">
        <v>18</v>
      </c>
      <c r="D78" s="10" t="s">
        <v>19</v>
      </c>
      <c r="E78" s="11">
        <v>44743</v>
      </c>
      <c r="F78" s="16" t="s">
        <v>92</v>
      </c>
      <c r="G78" s="12" t="s">
        <v>21</v>
      </c>
      <c r="H78" s="13">
        <f t="shared" si="5"/>
        <v>44756</v>
      </c>
      <c r="I78" s="59">
        <f t="shared" si="6"/>
        <v>49600</v>
      </c>
      <c r="J78" s="10" t="str">
        <f t="shared" si="7"/>
        <v>GRAND PHARMA S.A.C.</v>
      </c>
      <c r="K78" s="10" t="str">
        <f t="shared" si="8"/>
        <v>2298D00991</v>
      </c>
      <c r="L78" s="60" t="str">
        <f t="shared" si="9"/>
        <v>Mandil aséptico descartable talla (L)</v>
      </c>
    </row>
    <row r="79" spans="1:12" ht="15" x14ac:dyDescent="0.2">
      <c r="A79" s="47">
        <v>1</v>
      </c>
      <c r="B79" s="8">
        <v>2022</v>
      </c>
      <c r="C79" s="9" t="s">
        <v>18</v>
      </c>
      <c r="D79" s="10" t="s">
        <v>19</v>
      </c>
      <c r="E79" s="11">
        <v>44743</v>
      </c>
      <c r="F79" s="16" t="s">
        <v>93</v>
      </c>
      <c r="G79" s="12" t="s">
        <v>21</v>
      </c>
      <c r="H79" s="13">
        <f t="shared" si="5"/>
        <v>44756</v>
      </c>
      <c r="I79" s="59">
        <f t="shared" si="6"/>
        <v>9920</v>
      </c>
      <c r="J79" s="10" t="str">
        <f t="shared" si="7"/>
        <v>GRAND PHARMA S.A.C.</v>
      </c>
      <c r="K79" s="10" t="str">
        <f t="shared" si="8"/>
        <v>2298D00991</v>
      </c>
      <c r="L79" s="60" t="str">
        <f t="shared" si="9"/>
        <v>Mandil aséptico descartable talla (L)</v>
      </c>
    </row>
    <row r="80" spans="1:12" ht="15" x14ac:dyDescent="0.2">
      <c r="A80" s="47">
        <v>1</v>
      </c>
      <c r="B80" s="8">
        <v>2022</v>
      </c>
      <c r="C80" s="9" t="s">
        <v>18</v>
      </c>
      <c r="D80" s="10" t="s">
        <v>19</v>
      </c>
      <c r="E80" s="11">
        <v>44743</v>
      </c>
      <c r="F80" s="16" t="s">
        <v>94</v>
      </c>
      <c r="G80" s="12" t="s">
        <v>21</v>
      </c>
      <c r="H80" s="13">
        <f t="shared" si="5"/>
        <v>44756</v>
      </c>
      <c r="I80" s="59">
        <f t="shared" si="6"/>
        <v>99200</v>
      </c>
      <c r="J80" s="10" t="str">
        <f t="shared" si="7"/>
        <v>GRAND PHARMA S.A.C.</v>
      </c>
      <c r="K80" s="10" t="str">
        <f t="shared" si="8"/>
        <v>2298D00991</v>
      </c>
      <c r="L80" s="60" t="str">
        <f t="shared" si="9"/>
        <v>Mandil aséptico descartable talla (L)</v>
      </c>
    </row>
    <row r="81" spans="1:12" ht="15" x14ac:dyDescent="0.2">
      <c r="A81" s="47">
        <v>1</v>
      </c>
      <c r="B81" s="8">
        <v>2022</v>
      </c>
      <c r="C81" s="9" t="s">
        <v>18</v>
      </c>
      <c r="D81" s="10" t="s">
        <v>19</v>
      </c>
      <c r="E81" s="11">
        <v>44743</v>
      </c>
      <c r="F81" s="16" t="s">
        <v>95</v>
      </c>
      <c r="G81" s="12" t="s">
        <v>21</v>
      </c>
      <c r="H81" s="13">
        <f t="shared" si="5"/>
        <v>44757</v>
      </c>
      <c r="I81" s="59">
        <f t="shared" si="6"/>
        <v>1436</v>
      </c>
      <c r="J81" s="10" t="str">
        <f t="shared" si="7"/>
        <v>INSTITUTO QUIMIOTERAPICO S A</v>
      </c>
      <c r="K81" s="10" t="str">
        <f t="shared" si="8"/>
        <v>2298D01061</v>
      </c>
      <c r="L81" s="60" t="str">
        <f t="shared" si="9"/>
        <v>Teofilina 27mg a 30mg/5 ml jbe.x 120 ml</v>
      </c>
    </row>
    <row r="82" spans="1:12" ht="15" x14ac:dyDescent="0.2">
      <c r="A82" s="47">
        <v>1</v>
      </c>
      <c r="B82" s="8">
        <v>2022</v>
      </c>
      <c r="C82" s="9" t="s">
        <v>18</v>
      </c>
      <c r="D82" s="10" t="s">
        <v>19</v>
      </c>
      <c r="E82" s="11">
        <v>44743</v>
      </c>
      <c r="F82" s="16" t="s">
        <v>96</v>
      </c>
      <c r="G82" s="12" t="s">
        <v>21</v>
      </c>
      <c r="H82" s="13">
        <f t="shared" si="5"/>
        <v>44757</v>
      </c>
      <c r="I82" s="59">
        <f t="shared" si="6"/>
        <v>538.5</v>
      </c>
      <c r="J82" s="10" t="str">
        <f t="shared" si="7"/>
        <v>INSTITUTO QUIMIOTERAPICO S A</v>
      </c>
      <c r="K82" s="10" t="str">
        <f t="shared" si="8"/>
        <v>2298D01061</v>
      </c>
      <c r="L82" s="60" t="str">
        <f t="shared" si="9"/>
        <v>Teofilina 27mg a 30mg/5 ml jbe.x 120 ml</v>
      </c>
    </row>
    <row r="83" spans="1:12" ht="15" x14ac:dyDescent="0.2">
      <c r="A83" s="47">
        <v>1</v>
      </c>
      <c r="B83" s="8">
        <v>2022</v>
      </c>
      <c r="C83" s="9" t="s">
        <v>18</v>
      </c>
      <c r="D83" s="10" t="s">
        <v>19</v>
      </c>
      <c r="E83" s="11">
        <v>44743</v>
      </c>
      <c r="F83" s="16" t="s">
        <v>97</v>
      </c>
      <c r="G83" s="12" t="s">
        <v>21</v>
      </c>
      <c r="H83" s="13">
        <f t="shared" si="5"/>
        <v>44757</v>
      </c>
      <c r="I83" s="59">
        <f t="shared" si="6"/>
        <v>8970</v>
      </c>
      <c r="J83" s="10" t="str">
        <f t="shared" si="7"/>
        <v>METAX INDUSTRIA Y COMERCIO S.A</v>
      </c>
      <c r="K83" s="10" t="str">
        <f t="shared" si="8"/>
        <v>2198D01081</v>
      </c>
      <c r="L83" s="60" t="str">
        <f t="shared" si="9"/>
        <v>SERV.MATTO.PREV.PREST.ACCESOR.</v>
      </c>
    </row>
    <row r="84" spans="1:12" ht="15" x14ac:dyDescent="0.2">
      <c r="A84" s="47">
        <v>1</v>
      </c>
      <c r="B84" s="8">
        <v>2022</v>
      </c>
      <c r="C84" s="9" t="s">
        <v>18</v>
      </c>
      <c r="D84" s="10" t="s">
        <v>19</v>
      </c>
      <c r="E84" s="11">
        <v>44743</v>
      </c>
      <c r="F84" s="16" t="s">
        <v>98</v>
      </c>
      <c r="G84" s="12" t="s">
        <v>21</v>
      </c>
      <c r="H84" s="13">
        <f t="shared" si="5"/>
        <v>44757</v>
      </c>
      <c r="I84" s="59">
        <f t="shared" si="6"/>
        <v>2500</v>
      </c>
      <c r="J84" s="10" t="str">
        <f t="shared" si="7"/>
        <v>DIAGNOSTICA PERUANA S.A.C.</v>
      </c>
      <c r="K84" s="10" t="str">
        <f t="shared" si="8"/>
        <v>2198D00511</v>
      </c>
      <c r="L84" s="60" t="str">
        <f t="shared" si="9"/>
        <v>SERV.MATTO.PREV.PREST.ACCESOR.</v>
      </c>
    </row>
    <row r="85" spans="1:12" ht="15" x14ac:dyDescent="0.2">
      <c r="A85" s="47">
        <v>1</v>
      </c>
      <c r="B85" s="8">
        <v>2022</v>
      </c>
      <c r="C85" s="9" t="s">
        <v>18</v>
      </c>
      <c r="D85" s="10" t="s">
        <v>19</v>
      </c>
      <c r="E85" s="11">
        <v>44743</v>
      </c>
      <c r="F85" s="16" t="s">
        <v>99</v>
      </c>
      <c r="G85" s="12" t="s">
        <v>21</v>
      </c>
      <c r="H85" s="13">
        <f t="shared" si="5"/>
        <v>44757</v>
      </c>
      <c r="I85" s="59">
        <f t="shared" si="6"/>
        <v>4500</v>
      </c>
      <c r="J85" s="10" t="str">
        <f t="shared" si="7"/>
        <v>BIOTECNOLOGIC IMPORT S.A.C.</v>
      </c>
      <c r="K85" s="10" t="str">
        <f t="shared" si="8"/>
        <v>2098D03401</v>
      </c>
      <c r="L85" s="60" t="str">
        <f t="shared" si="9"/>
        <v>SERV.MATTO.PREV.PREST.ACCESOR.1912U00148</v>
      </c>
    </row>
    <row r="86" spans="1:12" ht="15" x14ac:dyDescent="0.2">
      <c r="A86" s="47">
        <v>1</v>
      </c>
      <c r="B86" s="8">
        <v>2022</v>
      </c>
      <c r="C86" s="9" t="s">
        <v>18</v>
      </c>
      <c r="D86" s="10" t="s">
        <v>19</v>
      </c>
      <c r="E86" s="11">
        <v>44743</v>
      </c>
      <c r="F86" s="16" t="s">
        <v>100</v>
      </c>
      <c r="G86" s="12" t="s">
        <v>21</v>
      </c>
      <c r="H86" s="13">
        <f t="shared" si="5"/>
        <v>44757</v>
      </c>
      <c r="I86" s="59">
        <f t="shared" si="6"/>
        <v>38622.28</v>
      </c>
      <c r="J86" s="10" t="str">
        <f t="shared" si="7"/>
        <v>ALKHOFAR SOCIEDAD ANONIMA CERR</v>
      </c>
      <c r="K86" s="10" t="str">
        <f t="shared" si="8"/>
        <v>2298D00761</v>
      </c>
      <c r="L86" s="60" t="str">
        <f t="shared" si="9"/>
        <v>Guante quirúrgico estéril N. 6.1/2 (par)</v>
      </c>
    </row>
    <row r="87" spans="1:12" ht="15" x14ac:dyDescent="0.2">
      <c r="A87" s="47">
        <v>1</v>
      </c>
      <c r="B87" s="8">
        <v>2022</v>
      </c>
      <c r="C87" s="9" t="s">
        <v>18</v>
      </c>
      <c r="D87" s="10" t="s">
        <v>19</v>
      </c>
      <c r="E87" s="11">
        <v>44743</v>
      </c>
      <c r="F87" s="16" t="s">
        <v>101</v>
      </c>
      <c r="G87" s="12" t="s">
        <v>21</v>
      </c>
      <c r="H87" s="13">
        <f t="shared" si="5"/>
        <v>44760</v>
      </c>
      <c r="I87" s="59">
        <f t="shared" si="6"/>
        <v>80</v>
      </c>
      <c r="J87" s="10" t="str">
        <f t="shared" si="7"/>
        <v>DISTRIBUIDORA DROGUERIA SAGITA</v>
      </c>
      <c r="K87" s="10" t="str">
        <f t="shared" si="8"/>
        <v>2198D02641</v>
      </c>
      <c r="L87" s="60" t="str">
        <f t="shared" si="9"/>
        <v>Lamivudina 50 mg/5 ml</v>
      </c>
    </row>
    <row r="88" spans="1:12" ht="15" x14ac:dyDescent="0.2">
      <c r="A88" s="47">
        <v>1</v>
      </c>
      <c r="B88" s="8">
        <v>2022</v>
      </c>
      <c r="C88" s="9" t="s">
        <v>18</v>
      </c>
      <c r="D88" s="10" t="s">
        <v>19</v>
      </c>
      <c r="E88" s="11">
        <v>44743</v>
      </c>
      <c r="F88" s="16" t="s">
        <v>102</v>
      </c>
      <c r="G88" s="12" t="s">
        <v>21</v>
      </c>
      <c r="H88" s="13">
        <f t="shared" si="5"/>
        <v>44760</v>
      </c>
      <c r="I88" s="59">
        <f t="shared" si="6"/>
        <v>5500</v>
      </c>
      <c r="J88" s="10" t="str">
        <f t="shared" si="7"/>
        <v>DISTRIBUIDORA DROGUERIA SAGITA</v>
      </c>
      <c r="K88" s="10" t="str">
        <f t="shared" si="8"/>
        <v>2198D02641</v>
      </c>
      <c r="L88" s="60" t="str">
        <f t="shared" si="9"/>
        <v>Danazol 200 mg</v>
      </c>
    </row>
    <row r="89" spans="1:12" ht="15" x14ac:dyDescent="0.2">
      <c r="A89" s="47">
        <v>1</v>
      </c>
      <c r="B89" s="8">
        <v>2022</v>
      </c>
      <c r="C89" s="9" t="s">
        <v>18</v>
      </c>
      <c r="D89" s="10" t="s">
        <v>19</v>
      </c>
      <c r="E89" s="11">
        <v>44743</v>
      </c>
      <c r="F89" s="16" t="s">
        <v>103</v>
      </c>
      <c r="G89" s="12" t="s">
        <v>21</v>
      </c>
      <c r="H89" s="13">
        <f t="shared" si="5"/>
        <v>44760</v>
      </c>
      <c r="I89" s="59">
        <f t="shared" si="6"/>
        <v>4500</v>
      </c>
      <c r="J89" s="10" t="str">
        <f t="shared" si="7"/>
        <v>DISTRIBUIDORA DROGUERIA SAGITA</v>
      </c>
      <c r="K89" s="10" t="str">
        <f t="shared" si="8"/>
        <v>2198D02641</v>
      </c>
      <c r="L89" s="60" t="str">
        <f t="shared" si="9"/>
        <v>Valproato sodico 200 mg/mL sol.oral x105</v>
      </c>
    </row>
    <row r="90" spans="1:12" ht="15" x14ac:dyDescent="0.2">
      <c r="A90" s="47">
        <v>1</v>
      </c>
      <c r="B90" s="8">
        <v>2022</v>
      </c>
      <c r="C90" s="9" t="s">
        <v>18</v>
      </c>
      <c r="D90" s="10" t="s">
        <v>19</v>
      </c>
      <c r="E90" s="11">
        <v>44743</v>
      </c>
      <c r="F90" s="16" t="s">
        <v>104</v>
      </c>
      <c r="G90" s="12" t="s">
        <v>21</v>
      </c>
      <c r="H90" s="13">
        <f t="shared" si="5"/>
        <v>44760</v>
      </c>
      <c r="I90" s="59">
        <f t="shared" si="6"/>
        <v>1485</v>
      </c>
      <c r="J90" s="10" t="str">
        <f t="shared" si="7"/>
        <v>DISTRIBUIDORA DROGUERIA SAGITA</v>
      </c>
      <c r="K90" s="10" t="str">
        <f t="shared" si="8"/>
        <v>2198D02641</v>
      </c>
      <c r="L90" s="60" t="str">
        <f t="shared" si="9"/>
        <v>Valproato sodico 200 mg/mL sol.oral x105</v>
      </c>
    </row>
    <row r="91" spans="1:12" ht="15" x14ac:dyDescent="0.2">
      <c r="A91" s="47">
        <v>1</v>
      </c>
      <c r="B91" s="8">
        <v>2022</v>
      </c>
      <c r="C91" s="9" t="s">
        <v>18</v>
      </c>
      <c r="D91" s="10" t="s">
        <v>19</v>
      </c>
      <c r="E91" s="11">
        <v>44743</v>
      </c>
      <c r="F91" s="16" t="s">
        <v>105</v>
      </c>
      <c r="G91" s="12" t="s">
        <v>21</v>
      </c>
      <c r="H91" s="13">
        <f t="shared" si="5"/>
        <v>44761</v>
      </c>
      <c r="I91" s="59">
        <f t="shared" si="6"/>
        <v>500</v>
      </c>
      <c r="J91" s="10" t="str">
        <f t="shared" si="7"/>
        <v>DISTRIBUIDORA DROGUERIA SAGITA</v>
      </c>
      <c r="K91" s="10" t="str">
        <f t="shared" si="8"/>
        <v>2198D02641</v>
      </c>
      <c r="L91" s="60" t="str">
        <f t="shared" si="9"/>
        <v>Danazol 200 mg</v>
      </c>
    </row>
    <row r="92" spans="1:12" ht="15" x14ac:dyDescent="0.2">
      <c r="A92" s="47">
        <v>1</v>
      </c>
      <c r="B92" s="8">
        <v>2022</v>
      </c>
      <c r="C92" s="9" t="s">
        <v>18</v>
      </c>
      <c r="D92" s="10" t="s">
        <v>19</v>
      </c>
      <c r="E92" s="11">
        <v>44743</v>
      </c>
      <c r="F92" s="16" t="s">
        <v>106</v>
      </c>
      <c r="G92" s="12" t="s">
        <v>21</v>
      </c>
      <c r="H92" s="13">
        <f t="shared" si="5"/>
        <v>44761</v>
      </c>
      <c r="I92" s="59">
        <f t="shared" si="6"/>
        <v>500</v>
      </c>
      <c r="J92" s="10" t="str">
        <f t="shared" si="7"/>
        <v>DISTRIBUIDORA DROGUERIA SAGITA</v>
      </c>
      <c r="K92" s="10" t="str">
        <f t="shared" si="8"/>
        <v>2198D02641</v>
      </c>
      <c r="L92" s="60" t="str">
        <f t="shared" si="9"/>
        <v>Danazol 200 mg</v>
      </c>
    </row>
    <row r="93" spans="1:12" ht="15" x14ac:dyDescent="0.2">
      <c r="A93" s="47">
        <v>1</v>
      </c>
      <c r="B93" s="8">
        <v>2022</v>
      </c>
      <c r="C93" s="9" t="s">
        <v>18</v>
      </c>
      <c r="D93" s="10" t="s">
        <v>19</v>
      </c>
      <c r="E93" s="11">
        <v>44743</v>
      </c>
      <c r="F93" s="16" t="s">
        <v>107</v>
      </c>
      <c r="G93" s="12" t="s">
        <v>21</v>
      </c>
      <c r="H93" s="13">
        <f t="shared" si="5"/>
        <v>44763</v>
      </c>
      <c r="I93" s="59">
        <f t="shared" si="6"/>
        <v>121412.4</v>
      </c>
      <c r="J93" s="10" t="str">
        <f t="shared" si="7"/>
        <v>JOHNSON &amp; JOHNSON DEL PERU S.A</v>
      </c>
      <c r="K93" s="10" t="str">
        <f t="shared" si="8"/>
        <v>2298D01141</v>
      </c>
      <c r="L93" s="60" t="str">
        <f t="shared" si="9"/>
        <v>Etravirina 200 mg</v>
      </c>
    </row>
    <row r="94" spans="1:12" ht="15" x14ac:dyDescent="0.2">
      <c r="A94" s="47">
        <v>1</v>
      </c>
      <c r="B94" s="8">
        <v>2022</v>
      </c>
      <c r="C94" s="9" t="s">
        <v>18</v>
      </c>
      <c r="D94" s="10" t="s">
        <v>19</v>
      </c>
      <c r="E94" s="11">
        <v>44743</v>
      </c>
      <c r="F94" s="16" t="s">
        <v>108</v>
      </c>
      <c r="G94" s="12" t="s">
        <v>21</v>
      </c>
      <c r="H94" s="13">
        <f t="shared" si="5"/>
        <v>44763</v>
      </c>
      <c r="I94" s="59">
        <f t="shared" si="6"/>
        <v>80454</v>
      </c>
      <c r="J94" s="10" t="str">
        <f t="shared" si="7"/>
        <v>JOHNSON &amp; JOHNSON DEL PERU S.A</v>
      </c>
      <c r="K94" s="10" t="str">
        <f t="shared" si="8"/>
        <v>2298D01141</v>
      </c>
      <c r="L94" s="60" t="str">
        <f t="shared" si="9"/>
        <v>Etravirina 200 mg</v>
      </c>
    </row>
    <row r="95" spans="1:12" ht="15" x14ac:dyDescent="0.2">
      <c r="A95" s="47">
        <v>1</v>
      </c>
      <c r="B95" s="8">
        <v>2022</v>
      </c>
      <c r="C95" s="9" t="s">
        <v>18</v>
      </c>
      <c r="D95" s="10" t="s">
        <v>19</v>
      </c>
      <c r="E95" s="11">
        <v>44743</v>
      </c>
      <c r="F95" s="16" t="s">
        <v>109</v>
      </c>
      <c r="G95" s="12" t="s">
        <v>21</v>
      </c>
      <c r="H95" s="13">
        <f t="shared" si="5"/>
        <v>44763</v>
      </c>
      <c r="I95" s="59">
        <f t="shared" si="6"/>
        <v>23404.799999999999</v>
      </c>
      <c r="J95" s="10" t="str">
        <f t="shared" si="7"/>
        <v>JOHNSON &amp; JOHNSON DEL PERU S.A</v>
      </c>
      <c r="K95" s="10" t="str">
        <f t="shared" si="8"/>
        <v>2298D01141</v>
      </c>
      <c r="L95" s="60" t="str">
        <f t="shared" si="9"/>
        <v>Etravirina 200 mg</v>
      </c>
    </row>
    <row r="96" spans="1:12" ht="15" x14ac:dyDescent="0.2">
      <c r="A96" s="47">
        <v>1</v>
      </c>
      <c r="B96" s="8">
        <v>2022</v>
      </c>
      <c r="C96" s="9" t="s">
        <v>18</v>
      </c>
      <c r="D96" s="10" t="s">
        <v>19</v>
      </c>
      <c r="E96" s="11">
        <v>44743</v>
      </c>
      <c r="F96" s="16" t="s">
        <v>110</v>
      </c>
      <c r="G96" s="12" t="s">
        <v>21</v>
      </c>
      <c r="H96" s="13">
        <f t="shared" si="5"/>
        <v>44763</v>
      </c>
      <c r="I96" s="59">
        <f t="shared" si="6"/>
        <v>117024</v>
      </c>
      <c r="J96" s="10" t="str">
        <f t="shared" si="7"/>
        <v>JOHNSON &amp; JOHNSON DEL PERU S.A</v>
      </c>
      <c r="K96" s="10" t="str">
        <f t="shared" si="8"/>
        <v>2298D01141</v>
      </c>
      <c r="L96" s="60" t="str">
        <f t="shared" si="9"/>
        <v>Etravirina 200 mg</v>
      </c>
    </row>
    <row r="97" spans="1:12" ht="15" x14ac:dyDescent="0.2">
      <c r="A97" s="47">
        <v>1</v>
      </c>
      <c r="B97" s="8">
        <v>2022</v>
      </c>
      <c r="C97" s="9" t="s">
        <v>18</v>
      </c>
      <c r="D97" s="10" t="s">
        <v>19</v>
      </c>
      <c r="E97" s="11">
        <v>44743</v>
      </c>
      <c r="F97" s="16" t="s">
        <v>111</v>
      </c>
      <c r="G97" s="12" t="s">
        <v>21</v>
      </c>
      <c r="H97" s="13">
        <f t="shared" si="5"/>
        <v>44763</v>
      </c>
      <c r="I97" s="59">
        <f t="shared" si="6"/>
        <v>40958.400000000001</v>
      </c>
      <c r="J97" s="10" t="str">
        <f t="shared" si="7"/>
        <v>JOHNSON &amp; JOHNSON DEL PERU S.A</v>
      </c>
      <c r="K97" s="10" t="str">
        <f t="shared" si="8"/>
        <v>2298D01141</v>
      </c>
      <c r="L97" s="60" t="str">
        <f t="shared" si="9"/>
        <v>Etravirina 200 mg</v>
      </c>
    </row>
    <row r="98" spans="1:12" ht="15" x14ac:dyDescent="0.2">
      <c r="A98" s="47">
        <v>1</v>
      </c>
      <c r="B98" s="8">
        <v>2022</v>
      </c>
      <c r="C98" s="9" t="s">
        <v>18</v>
      </c>
      <c r="D98" s="10" t="s">
        <v>19</v>
      </c>
      <c r="E98" s="11">
        <v>44743</v>
      </c>
      <c r="F98" s="16" t="s">
        <v>112</v>
      </c>
      <c r="G98" s="12" t="s">
        <v>21</v>
      </c>
      <c r="H98" s="13">
        <f t="shared" si="5"/>
        <v>44763</v>
      </c>
      <c r="I98" s="59">
        <f t="shared" si="6"/>
        <v>48272.4</v>
      </c>
      <c r="J98" s="10" t="str">
        <f t="shared" si="7"/>
        <v>JOHNSON &amp; JOHNSON DEL PERU S.A</v>
      </c>
      <c r="K98" s="10" t="str">
        <f t="shared" si="8"/>
        <v>2298D01141</v>
      </c>
      <c r="L98" s="60" t="str">
        <f t="shared" si="9"/>
        <v>Etravirina 200 mg</v>
      </c>
    </row>
    <row r="99" spans="1:12" ht="15" x14ac:dyDescent="0.2">
      <c r="A99" s="47">
        <v>1</v>
      </c>
      <c r="B99" s="8">
        <v>2022</v>
      </c>
      <c r="C99" s="9" t="s">
        <v>18</v>
      </c>
      <c r="D99" s="10" t="s">
        <v>19</v>
      </c>
      <c r="E99" s="11">
        <v>44743</v>
      </c>
      <c r="F99" s="16" t="s">
        <v>113</v>
      </c>
      <c r="G99" s="12" t="s">
        <v>21</v>
      </c>
      <c r="H99" s="13">
        <f t="shared" si="5"/>
        <v>44763</v>
      </c>
      <c r="I99" s="59">
        <f t="shared" si="6"/>
        <v>29256</v>
      </c>
      <c r="J99" s="10" t="str">
        <f t="shared" si="7"/>
        <v>JOHNSON &amp; JOHNSON DEL PERU S.A</v>
      </c>
      <c r="K99" s="10" t="str">
        <f t="shared" si="8"/>
        <v>2298D01141</v>
      </c>
      <c r="L99" s="60" t="str">
        <f t="shared" si="9"/>
        <v>Etravirina 200 mg</v>
      </c>
    </row>
    <row r="100" spans="1:12" ht="15" x14ac:dyDescent="0.2">
      <c r="A100" s="47">
        <v>1</v>
      </c>
      <c r="B100" s="8">
        <v>2022</v>
      </c>
      <c r="C100" s="9" t="s">
        <v>18</v>
      </c>
      <c r="D100" s="10" t="s">
        <v>19</v>
      </c>
      <c r="E100" s="11">
        <v>44743</v>
      </c>
      <c r="F100" s="16" t="s">
        <v>114</v>
      </c>
      <c r="G100" s="12" t="s">
        <v>21</v>
      </c>
      <c r="H100" s="13">
        <f t="shared" si="5"/>
        <v>44763</v>
      </c>
      <c r="I100" s="59">
        <f t="shared" si="6"/>
        <v>23030</v>
      </c>
      <c r="J100" s="10" t="str">
        <f t="shared" si="7"/>
        <v>SANOFI-AVENTIS DEL PERU S.A</v>
      </c>
      <c r="K100" s="10" t="str">
        <f t="shared" si="8"/>
        <v>2298D01091</v>
      </c>
      <c r="L100" s="60" t="str">
        <f t="shared" si="9"/>
        <v>Globul.antitimocít.d/orig.conejo 25 mg</v>
      </c>
    </row>
    <row r="101" spans="1:12" ht="15" x14ac:dyDescent="0.2">
      <c r="A101" s="47">
        <v>1</v>
      </c>
      <c r="B101" s="8">
        <v>2022</v>
      </c>
      <c r="C101" s="9" t="s">
        <v>18</v>
      </c>
      <c r="D101" s="10" t="s">
        <v>19</v>
      </c>
      <c r="E101" s="11">
        <v>44743</v>
      </c>
      <c r="F101" s="16" t="s">
        <v>115</v>
      </c>
      <c r="G101" s="12" t="s">
        <v>21</v>
      </c>
      <c r="H101" s="13">
        <f t="shared" si="5"/>
        <v>44764</v>
      </c>
      <c r="I101" s="59">
        <f t="shared" si="6"/>
        <v>11648</v>
      </c>
      <c r="J101" s="10" t="str">
        <f t="shared" si="7"/>
        <v>QUIMICA SUIZA S.A.C.</v>
      </c>
      <c r="K101" s="10" t="str">
        <f t="shared" si="8"/>
        <v>2298D01141</v>
      </c>
      <c r="L101" s="60" t="str">
        <f t="shared" si="9"/>
        <v>Ciclosporina 50 mg x mL x 1 mL</v>
      </c>
    </row>
    <row r="102" spans="1:12" ht="15" x14ac:dyDescent="0.2">
      <c r="A102" s="47">
        <v>1</v>
      </c>
      <c r="B102" s="8">
        <v>2022</v>
      </c>
      <c r="C102" s="9" t="s">
        <v>18</v>
      </c>
      <c r="D102" s="10" t="s">
        <v>19</v>
      </c>
      <c r="E102" s="11">
        <v>44743</v>
      </c>
      <c r="F102" s="16" t="s">
        <v>116</v>
      </c>
      <c r="G102" s="12" t="s">
        <v>21</v>
      </c>
      <c r="H102" s="13">
        <f t="shared" si="5"/>
        <v>44767</v>
      </c>
      <c r="I102" s="59">
        <f t="shared" si="6"/>
        <v>5530</v>
      </c>
      <c r="J102" s="10" t="str">
        <f t="shared" si="7"/>
        <v>SAEF PHARMA S.A.C.</v>
      </c>
      <c r="K102" s="10" t="str">
        <f t="shared" si="8"/>
        <v>2298D01031</v>
      </c>
      <c r="L102" s="60" t="str">
        <f t="shared" si="9"/>
        <v>Ciclofosfamida 50 mg</v>
      </c>
    </row>
    <row r="103" spans="1:12" ht="15" x14ac:dyDescent="0.2">
      <c r="A103" s="47">
        <v>1</v>
      </c>
      <c r="B103" s="8">
        <v>2022</v>
      </c>
      <c r="C103" s="9" t="s">
        <v>18</v>
      </c>
      <c r="D103" s="10" t="s">
        <v>19</v>
      </c>
      <c r="E103" s="11">
        <v>44743</v>
      </c>
      <c r="F103" s="16" t="s">
        <v>117</v>
      </c>
      <c r="G103" s="12" t="s">
        <v>21</v>
      </c>
      <c r="H103" s="13">
        <f t="shared" si="5"/>
        <v>44767</v>
      </c>
      <c r="I103" s="59">
        <f t="shared" si="6"/>
        <v>6320</v>
      </c>
      <c r="J103" s="10" t="str">
        <f t="shared" si="7"/>
        <v>SAEF PHARMA S.A.C.</v>
      </c>
      <c r="K103" s="10" t="str">
        <f t="shared" si="8"/>
        <v>2298D01031</v>
      </c>
      <c r="L103" s="60" t="str">
        <f t="shared" si="9"/>
        <v>Ciclofosfamida 50 mg</v>
      </c>
    </row>
    <row r="104" spans="1:12" ht="15" x14ac:dyDescent="0.2">
      <c r="A104" s="47">
        <v>1</v>
      </c>
      <c r="B104" s="8">
        <v>2022</v>
      </c>
      <c r="C104" s="9" t="s">
        <v>18</v>
      </c>
      <c r="D104" s="10" t="s">
        <v>19</v>
      </c>
      <c r="E104" s="11">
        <v>44743</v>
      </c>
      <c r="F104" s="16" t="s">
        <v>118</v>
      </c>
      <c r="G104" s="12" t="s">
        <v>21</v>
      </c>
      <c r="H104" s="13">
        <f t="shared" si="5"/>
        <v>44767</v>
      </c>
      <c r="I104" s="59">
        <f t="shared" si="6"/>
        <v>1580</v>
      </c>
      <c r="J104" s="10" t="str">
        <f t="shared" si="7"/>
        <v>SAEF PHARMA S.A.C.</v>
      </c>
      <c r="K104" s="10" t="str">
        <f t="shared" si="8"/>
        <v>2298D01031</v>
      </c>
      <c r="L104" s="60" t="str">
        <f t="shared" si="9"/>
        <v>Ciclofosfamida 50 mg</v>
      </c>
    </row>
    <row r="105" spans="1:12" ht="15" x14ac:dyDescent="0.2">
      <c r="A105" s="47">
        <v>1</v>
      </c>
      <c r="B105" s="8">
        <v>2022</v>
      </c>
      <c r="C105" s="9" t="s">
        <v>18</v>
      </c>
      <c r="D105" s="10" t="s">
        <v>19</v>
      </c>
      <c r="E105" s="11">
        <v>44743</v>
      </c>
      <c r="F105" s="16" t="s">
        <v>119</v>
      </c>
      <c r="G105" s="12" t="s">
        <v>21</v>
      </c>
      <c r="H105" s="13">
        <f t="shared" si="5"/>
        <v>44767</v>
      </c>
      <c r="I105" s="59">
        <f t="shared" si="6"/>
        <v>15800</v>
      </c>
      <c r="J105" s="10" t="str">
        <f t="shared" si="7"/>
        <v>SAEF PHARMA S.A.C.</v>
      </c>
      <c r="K105" s="10" t="str">
        <f t="shared" si="8"/>
        <v>2298D01031</v>
      </c>
      <c r="L105" s="60" t="str">
        <f t="shared" si="9"/>
        <v>Ciclofosfamida 50 mg</v>
      </c>
    </row>
    <row r="106" spans="1:12" ht="15" x14ac:dyDescent="0.2">
      <c r="A106" s="47">
        <v>1</v>
      </c>
      <c r="B106" s="8">
        <v>2022</v>
      </c>
      <c r="C106" s="9" t="s">
        <v>18</v>
      </c>
      <c r="D106" s="10" t="s">
        <v>19</v>
      </c>
      <c r="E106" s="11">
        <v>44743</v>
      </c>
      <c r="F106" s="16" t="s">
        <v>120</v>
      </c>
      <c r="G106" s="12" t="s">
        <v>21</v>
      </c>
      <c r="H106" s="13">
        <f t="shared" si="5"/>
        <v>44767</v>
      </c>
      <c r="I106" s="59">
        <f t="shared" si="6"/>
        <v>790</v>
      </c>
      <c r="J106" s="10" t="str">
        <f t="shared" si="7"/>
        <v>SAEF PHARMA S.A.C.</v>
      </c>
      <c r="K106" s="10" t="str">
        <f t="shared" si="8"/>
        <v>2298D01031</v>
      </c>
      <c r="L106" s="60" t="str">
        <f t="shared" si="9"/>
        <v>Ciclofosfamida 50 mg</v>
      </c>
    </row>
    <row r="107" spans="1:12" ht="15" x14ac:dyDescent="0.2">
      <c r="A107" s="47">
        <v>1</v>
      </c>
      <c r="B107" s="8">
        <v>2022</v>
      </c>
      <c r="C107" s="9" t="s">
        <v>18</v>
      </c>
      <c r="D107" s="10" t="s">
        <v>19</v>
      </c>
      <c r="E107" s="11">
        <v>44743</v>
      </c>
      <c r="F107" s="16" t="s">
        <v>121</v>
      </c>
      <c r="G107" s="12" t="s">
        <v>21</v>
      </c>
      <c r="H107" s="13">
        <f t="shared" si="5"/>
        <v>44767</v>
      </c>
      <c r="I107" s="59">
        <f t="shared" si="6"/>
        <v>10270</v>
      </c>
      <c r="J107" s="10" t="str">
        <f t="shared" si="7"/>
        <v>SAEF PHARMA S.A.C.</v>
      </c>
      <c r="K107" s="10" t="str">
        <f t="shared" si="8"/>
        <v>2298D01031</v>
      </c>
      <c r="L107" s="60" t="str">
        <f t="shared" si="9"/>
        <v>Ciclofosfamida 50 mg</v>
      </c>
    </row>
    <row r="108" spans="1:12" ht="15" x14ac:dyDescent="0.2">
      <c r="A108" s="47">
        <v>1</v>
      </c>
      <c r="B108" s="8">
        <v>2022</v>
      </c>
      <c r="C108" s="9" t="s">
        <v>18</v>
      </c>
      <c r="D108" s="10" t="s">
        <v>19</v>
      </c>
      <c r="E108" s="11">
        <v>44743</v>
      </c>
      <c r="F108" s="16" t="s">
        <v>122</v>
      </c>
      <c r="G108" s="12" t="s">
        <v>21</v>
      </c>
      <c r="H108" s="13">
        <f t="shared" si="5"/>
        <v>44767</v>
      </c>
      <c r="I108" s="59">
        <f t="shared" si="6"/>
        <v>790</v>
      </c>
      <c r="J108" s="10" t="str">
        <f t="shared" si="7"/>
        <v>SAEF PHARMA S.A.C.</v>
      </c>
      <c r="K108" s="10" t="str">
        <f t="shared" si="8"/>
        <v>2298D01031</v>
      </c>
      <c r="L108" s="60" t="str">
        <f t="shared" si="9"/>
        <v>Ciclofosfamida 50 mg</v>
      </c>
    </row>
    <row r="109" spans="1:12" ht="15" x14ac:dyDescent="0.2">
      <c r="A109" s="47">
        <v>1</v>
      </c>
      <c r="B109" s="8">
        <v>2022</v>
      </c>
      <c r="C109" s="9" t="s">
        <v>18</v>
      </c>
      <c r="D109" s="10" t="s">
        <v>19</v>
      </c>
      <c r="E109" s="11">
        <v>44743</v>
      </c>
      <c r="F109" s="16" t="s">
        <v>123</v>
      </c>
      <c r="G109" s="12" t="s">
        <v>21</v>
      </c>
      <c r="H109" s="13">
        <f t="shared" si="5"/>
        <v>44767</v>
      </c>
      <c r="I109" s="59">
        <f t="shared" si="6"/>
        <v>7800</v>
      </c>
      <c r="J109" s="10" t="str">
        <f t="shared" si="7"/>
        <v>PERULAB S.A.</v>
      </c>
      <c r="K109" s="10" t="str">
        <f t="shared" si="8"/>
        <v>2198CD3121</v>
      </c>
      <c r="L109" s="60" t="str">
        <f t="shared" si="9"/>
        <v>Mitomicina 2 mg</v>
      </c>
    </row>
    <row r="110" spans="1:12" ht="15" x14ac:dyDescent="0.2">
      <c r="A110" s="47">
        <v>1</v>
      </c>
      <c r="B110" s="8">
        <v>2022</v>
      </c>
      <c r="C110" s="9" t="s">
        <v>18</v>
      </c>
      <c r="D110" s="10" t="s">
        <v>19</v>
      </c>
      <c r="E110" s="11">
        <v>44743</v>
      </c>
      <c r="F110" s="16" t="s">
        <v>124</v>
      </c>
      <c r="G110" s="12" t="s">
        <v>21</v>
      </c>
      <c r="H110" s="13">
        <f t="shared" si="5"/>
        <v>44767</v>
      </c>
      <c r="I110" s="59">
        <f t="shared" si="6"/>
        <v>7800</v>
      </c>
      <c r="J110" s="10" t="str">
        <f t="shared" si="7"/>
        <v>PERULAB S.A.</v>
      </c>
      <c r="K110" s="10" t="str">
        <f t="shared" si="8"/>
        <v>2198CD3121</v>
      </c>
      <c r="L110" s="60" t="str">
        <f t="shared" si="9"/>
        <v>Mitomicina 2 mg</v>
      </c>
    </row>
    <row r="111" spans="1:12" ht="15" x14ac:dyDescent="0.2">
      <c r="A111" s="47">
        <v>1</v>
      </c>
      <c r="B111" s="8">
        <v>2022</v>
      </c>
      <c r="C111" s="9" t="s">
        <v>18</v>
      </c>
      <c r="D111" s="10" t="s">
        <v>19</v>
      </c>
      <c r="E111" s="11">
        <v>44743</v>
      </c>
      <c r="F111" s="16" t="s">
        <v>125</v>
      </c>
      <c r="G111" s="12" t="s">
        <v>21</v>
      </c>
      <c r="H111" s="13">
        <f t="shared" si="5"/>
        <v>44767</v>
      </c>
      <c r="I111" s="59">
        <f t="shared" si="6"/>
        <v>1170</v>
      </c>
      <c r="J111" s="10" t="str">
        <f t="shared" si="7"/>
        <v>PERULAB S.A.</v>
      </c>
      <c r="K111" s="10" t="str">
        <f t="shared" si="8"/>
        <v>2198CD3121</v>
      </c>
      <c r="L111" s="60" t="str">
        <f t="shared" si="9"/>
        <v>Mitomicina 2 mg</v>
      </c>
    </row>
    <row r="112" spans="1:12" ht="15" x14ac:dyDescent="0.2">
      <c r="A112" s="47">
        <v>1</v>
      </c>
      <c r="B112" s="8">
        <v>2022</v>
      </c>
      <c r="C112" s="9" t="s">
        <v>18</v>
      </c>
      <c r="D112" s="10" t="s">
        <v>19</v>
      </c>
      <c r="E112" s="11">
        <v>44743</v>
      </c>
      <c r="F112" s="16" t="s">
        <v>126</v>
      </c>
      <c r="G112" s="12" t="s">
        <v>21</v>
      </c>
      <c r="H112" s="13">
        <f t="shared" si="5"/>
        <v>44767</v>
      </c>
      <c r="I112" s="59">
        <f t="shared" si="6"/>
        <v>780</v>
      </c>
      <c r="J112" s="10" t="str">
        <f t="shared" si="7"/>
        <v>PERULAB S.A.</v>
      </c>
      <c r="K112" s="10" t="str">
        <f t="shared" si="8"/>
        <v>2198CD3121</v>
      </c>
      <c r="L112" s="60" t="str">
        <f t="shared" si="9"/>
        <v>Mitomicina 2 mg</v>
      </c>
    </row>
    <row r="113" spans="1:12" ht="15" x14ac:dyDescent="0.2">
      <c r="A113" s="47">
        <v>1</v>
      </c>
      <c r="B113" s="8">
        <v>2022</v>
      </c>
      <c r="C113" s="9" t="s">
        <v>18</v>
      </c>
      <c r="D113" s="10" t="s">
        <v>19</v>
      </c>
      <c r="E113" s="11">
        <v>44743</v>
      </c>
      <c r="F113" s="16" t="s">
        <v>127</v>
      </c>
      <c r="G113" s="12" t="s">
        <v>21</v>
      </c>
      <c r="H113" s="13">
        <f t="shared" si="5"/>
        <v>44767</v>
      </c>
      <c r="I113" s="59">
        <f t="shared" si="6"/>
        <v>7800</v>
      </c>
      <c r="J113" s="10" t="str">
        <f t="shared" si="7"/>
        <v>LABORATORIOS INDUQUIMICA S.A</v>
      </c>
      <c r="K113" s="10" t="str">
        <f t="shared" si="8"/>
        <v>2298D01071</v>
      </c>
      <c r="L113" s="60" t="str">
        <f t="shared" si="9"/>
        <v>Tioguanina 40 mg</v>
      </c>
    </row>
    <row r="114" spans="1:12" ht="15" x14ac:dyDescent="0.2">
      <c r="A114" s="47">
        <v>1</v>
      </c>
      <c r="B114" s="8">
        <v>2022</v>
      </c>
      <c r="C114" s="9" t="s">
        <v>18</v>
      </c>
      <c r="D114" s="10" t="s">
        <v>19</v>
      </c>
      <c r="E114" s="11">
        <v>44743</v>
      </c>
      <c r="F114" s="16" t="s">
        <v>128</v>
      </c>
      <c r="G114" s="12" t="s">
        <v>21</v>
      </c>
      <c r="H114" s="13">
        <f t="shared" si="5"/>
        <v>44767</v>
      </c>
      <c r="I114" s="59">
        <f t="shared" si="6"/>
        <v>6600</v>
      </c>
      <c r="J114" s="10" t="str">
        <f t="shared" si="7"/>
        <v>LABORATORIOS INDUQUIMICA S.A</v>
      </c>
      <c r="K114" s="10" t="str">
        <f t="shared" si="8"/>
        <v>2298D01071</v>
      </c>
      <c r="L114" s="60" t="str">
        <f t="shared" si="9"/>
        <v>Tioguanina 40 mg</v>
      </c>
    </row>
    <row r="115" spans="1:12" ht="15" x14ac:dyDescent="0.2">
      <c r="A115" s="47">
        <v>1</v>
      </c>
      <c r="B115" s="8">
        <v>2022</v>
      </c>
      <c r="C115" s="9" t="s">
        <v>18</v>
      </c>
      <c r="D115" s="10" t="s">
        <v>19</v>
      </c>
      <c r="E115" s="11">
        <v>44743</v>
      </c>
      <c r="F115" s="16" t="s">
        <v>129</v>
      </c>
      <c r="G115" s="12" t="s">
        <v>21</v>
      </c>
      <c r="H115" s="13">
        <f t="shared" si="5"/>
        <v>44767</v>
      </c>
      <c r="I115" s="59">
        <f t="shared" si="6"/>
        <v>1200</v>
      </c>
      <c r="J115" s="10" t="str">
        <f t="shared" si="7"/>
        <v>LABORATORIOS INDUQUIMICA S.A</v>
      </c>
      <c r="K115" s="10" t="str">
        <f t="shared" si="8"/>
        <v>2298D01071</v>
      </c>
      <c r="L115" s="60" t="str">
        <f t="shared" si="9"/>
        <v>Tioguanina 40 mg</v>
      </c>
    </row>
    <row r="116" spans="1:12" ht="15" x14ac:dyDescent="0.2">
      <c r="A116" s="47">
        <v>1</v>
      </c>
      <c r="B116" s="8">
        <v>2022</v>
      </c>
      <c r="C116" s="9" t="s">
        <v>18</v>
      </c>
      <c r="D116" s="10" t="s">
        <v>19</v>
      </c>
      <c r="E116" s="11">
        <v>44743</v>
      </c>
      <c r="F116" s="16" t="s">
        <v>130</v>
      </c>
      <c r="G116" s="12" t="s">
        <v>21</v>
      </c>
      <c r="H116" s="13">
        <f t="shared" si="5"/>
        <v>44767</v>
      </c>
      <c r="I116" s="59">
        <f t="shared" si="6"/>
        <v>6000</v>
      </c>
      <c r="J116" s="10" t="str">
        <f t="shared" si="7"/>
        <v>LABORATORIOS INDUQUIMICA S.A</v>
      </c>
      <c r="K116" s="10" t="str">
        <f t="shared" si="8"/>
        <v>2298D01071</v>
      </c>
      <c r="L116" s="60" t="str">
        <f t="shared" si="9"/>
        <v>Tioguanina 40 mg</v>
      </c>
    </row>
    <row r="117" spans="1:12" ht="15" x14ac:dyDescent="0.2">
      <c r="A117" s="47">
        <v>1</v>
      </c>
      <c r="B117" s="8">
        <v>2022</v>
      </c>
      <c r="C117" s="9" t="s">
        <v>18</v>
      </c>
      <c r="D117" s="10" t="s">
        <v>19</v>
      </c>
      <c r="E117" s="11">
        <v>44743</v>
      </c>
      <c r="F117" s="16" t="s">
        <v>131</v>
      </c>
      <c r="G117" s="12" t="s">
        <v>21</v>
      </c>
      <c r="H117" s="13">
        <f t="shared" si="5"/>
        <v>44767</v>
      </c>
      <c r="I117" s="59">
        <f t="shared" si="6"/>
        <v>3000</v>
      </c>
      <c r="J117" s="10" t="str">
        <f t="shared" si="7"/>
        <v>LABORATORIOS INDUQUIMICA S.A</v>
      </c>
      <c r="K117" s="10" t="str">
        <f t="shared" si="8"/>
        <v>2298D01071</v>
      </c>
      <c r="L117" s="60" t="str">
        <f t="shared" si="9"/>
        <v>Tioguanina 40 mg</v>
      </c>
    </row>
    <row r="118" spans="1:12" ht="15" x14ac:dyDescent="0.2">
      <c r="A118" s="47">
        <v>1</v>
      </c>
      <c r="B118" s="8">
        <v>2022</v>
      </c>
      <c r="C118" s="9" t="s">
        <v>18</v>
      </c>
      <c r="D118" s="10" t="s">
        <v>19</v>
      </c>
      <c r="E118" s="11">
        <v>44743</v>
      </c>
      <c r="F118" s="16" t="s">
        <v>132</v>
      </c>
      <c r="G118" s="12" t="s">
        <v>21</v>
      </c>
      <c r="H118" s="13">
        <f t="shared" si="5"/>
        <v>44767</v>
      </c>
      <c r="I118" s="59">
        <f t="shared" si="6"/>
        <v>273772.79999999999</v>
      </c>
      <c r="J118" s="10" t="str">
        <f t="shared" si="7"/>
        <v>PFIZER S.A.</v>
      </c>
      <c r="K118" s="10" t="str">
        <f t="shared" si="8"/>
        <v>2198D02641</v>
      </c>
      <c r="L118" s="60" t="str">
        <f t="shared" si="9"/>
        <v>Sunitinib 25 mg</v>
      </c>
    </row>
    <row r="119" spans="1:12" ht="15" x14ac:dyDescent="0.2">
      <c r="A119" s="47">
        <v>1</v>
      </c>
      <c r="B119" s="8">
        <v>2022</v>
      </c>
      <c r="C119" s="9" t="s">
        <v>18</v>
      </c>
      <c r="D119" s="10" t="s">
        <v>19</v>
      </c>
      <c r="E119" s="11">
        <v>44743</v>
      </c>
      <c r="F119" s="16" t="s">
        <v>133</v>
      </c>
      <c r="G119" s="12" t="s">
        <v>21</v>
      </c>
      <c r="H119" s="13">
        <f t="shared" si="5"/>
        <v>44767</v>
      </c>
      <c r="I119" s="59">
        <f t="shared" si="6"/>
        <v>189033.60000000001</v>
      </c>
      <c r="J119" s="10" t="str">
        <f t="shared" si="7"/>
        <v>PFIZER S.A.</v>
      </c>
      <c r="K119" s="10" t="str">
        <f t="shared" si="8"/>
        <v>2198D02641</v>
      </c>
      <c r="L119" s="60" t="str">
        <f t="shared" si="9"/>
        <v>Sunitinib 25 mg</v>
      </c>
    </row>
    <row r="120" spans="1:12" ht="15" x14ac:dyDescent="0.2">
      <c r="A120" s="47">
        <v>1</v>
      </c>
      <c r="B120" s="8">
        <v>2022</v>
      </c>
      <c r="C120" s="9" t="s">
        <v>18</v>
      </c>
      <c r="D120" s="10" t="s">
        <v>19</v>
      </c>
      <c r="E120" s="11">
        <v>44743</v>
      </c>
      <c r="F120" s="16" t="s">
        <v>134</v>
      </c>
      <c r="G120" s="12" t="s">
        <v>21</v>
      </c>
      <c r="H120" s="13">
        <f t="shared" si="5"/>
        <v>44767</v>
      </c>
      <c r="I120" s="59">
        <f t="shared" si="6"/>
        <v>325920</v>
      </c>
      <c r="J120" s="10" t="str">
        <f t="shared" si="7"/>
        <v>PFIZER S.A.</v>
      </c>
      <c r="K120" s="10" t="str">
        <f t="shared" si="8"/>
        <v>2198D02641</v>
      </c>
      <c r="L120" s="60" t="str">
        <f t="shared" si="9"/>
        <v>Sunitinib 25 mg</v>
      </c>
    </row>
    <row r="121" spans="1:12" ht="15" x14ac:dyDescent="0.2">
      <c r="A121" s="47">
        <v>1</v>
      </c>
      <c r="B121" s="8">
        <v>2022</v>
      </c>
      <c r="C121" s="9" t="s">
        <v>18</v>
      </c>
      <c r="D121" s="10" t="s">
        <v>19</v>
      </c>
      <c r="E121" s="11">
        <v>44743</v>
      </c>
      <c r="F121" s="16" t="s">
        <v>135</v>
      </c>
      <c r="G121" s="12" t="s">
        <v>21</v>
      </c>
      <c r="H121" s="13">
        <f t="shared" si="5"/>
        <v>44767</v>
      </c>
      <c r="I121" s="59">
        <f t="shared" si="6"/>
        <v>32592</v>
      </c>
      <c r="J121" s="10" t="str">
        <f t="shared" si="7"/>
        <v>PFIZER S.A.</v>
      </c>
      <c r="K121" s="10" t="str">
        <f t="shared" si="8"/>
        <v>2198D02641</v>
      </c>
      <c r="L121" s="60" t="str">
        <f t="shared" si="9"/>
        <v>Sunitinib 25 mg</v>
      </c>
    </row>
    <row r="122" spans="1:12" ht="15" x14ac:dyDescent="0.2">
      <c r="A122" s="47">
        <v>1</v>
      </c>
      <c r="B122" s="8">
        <v>2022</v>
      </c>
      <c r="C122" s="9" t="s">
        <v>18</v>
      </c>
      <c r="D122" s="10" t="s">
        <v>19</v>
      </c>
      <c r="E122" s="11">
        <v>44743</v>
      </c>
      <c r="F122" s="16" t="s">
        <v>136</v>
      </c>
      <c r="G122" s="12" t="s">
        <v>21</v>
      </c>
      <c r="H122" s="13">
        <f t="shared" si="5"/>
        <v>44767</v>
      </c>
      <c r="I122" s="59">
        <f t="shared" si="6"/>
        <v>52147.199999999997</v>
      </c>
      <c r="J122" s="10" t="str">
        <f t="shared" si="7"/>
        <v>PFIZER S.A.</v>
      </c>
      <c r="K122" s="10" t="str">
        <f t="shared" si="8"/>
        <v>2198D02641</v>
      </c>
      <c r="L122" s="60" t="str">
        <f t="shared" si="9"/>
        <v>Sunitinib 25 mg</v>
      </c>
    </row>
    <row r="123" spans="1:12" ht="15" x14ac:dyDescent="0.2">
      <c r="A123" s="47">
        <v>1</v>
      </c>
      <c r="B123" s="8">
        <v>2022</v>
      </c>
      <c r="C123" s="9" t="s">
        <v>18</v>
      </c>
      <c r="D123" s="10" t="s">
        <v>19</v>
      </c>
      <c r="E123" s="11">
        <v>44743</v>
      </c>
      <c r="F123" s="16" t="s">
        <v>137</v>
      </c>
      <c r="G123" s="12" t="s">
        <v>21</v>
      </c>
      <c r="H123" s="13">
        <f t="shared" si="5"/>
        <v>44767</v>
      </c>
      <c r="I123" s="59">
        <f t="shared" si="6"/>
        <v>13036.8</v>
      </c>
      <c r="J123" s="10" t="str">
        <f t="shared" si="7"/>
        <v>PFIZER S.A.</v>
      </c>
      <c r="K123" s="10" t="str">
        <f t="shared" si="8"/>
        <v>2198D02641</v>
      </c>
      <c r="L123" s="60" t="str">
        <f t="shared" si="9"/>
        <v>Sunitinib 25 mg</v>
      </c>
    </row>
    <row r="124" spans="1:12" ht="15" x14ac:dyDescent="0.2">
      <c r="A124" s="47">
        <v>1</v>
      </c>
      <c r="B124" s="8">
        <v>2022</v>
      </c>
      <c r="C124" s="9" t="s">
        <v>18</v>
      </c>
      <c r="D124" s="10" t="s">
        <v>19</v>
      </c>
      <c r="E124" s="11">
        <v>44743</v>
      </c>
      <c r="F124" s="16" t="s">
        <v>138</v>
      </c>
      <c r="G124" s="12" t="s">
        <v>21</v>
      </c>
      <c r="H124" s="13">
        <f t="shared" si="5"/>
        <v>44767</v>
      </c>
      <c r="I124" s="59">
        <f t="shared" si="6"/>
        <v>182515.20000000001</v>
      </c>
      <c r="J124" s="10" t="str">
        <f t="shared" si="7"/>
        <v>PFIZER S.A.</v>
      </c>
      <c r="K124" s="10" t="str">
        <f t="shared" si="8"/>
        <v>2198D02641</v>
      </c>
      <c r="L124" s="60" t="str">
        <f t="shared" si="9"/>
        <v>Sunitinib 25 mg</v>
      </c>
    </row>
    <row r="125" spans="1:12" ht="15" x14ac:dyDescent="0.2">
      <c r="A125" s="47">
        <v>1</v>
      </c>
      <c r="B125" s="8">
        <v>2022</v>
      </c>
      <c r="C125" s="9" t="s">
        <v>18</v>
      </c>
      <c r="D125" s="10" t="s">
        <v>19</v>
      </c>
      <c r="E125" s="11">
        <v>44743</v>
      </c>
      <c r="F125" s="16" t="s">
        <v>139</v>
      </c>
      <c r="G125" s="12" t="s">
        <v>21</v>
      </c>
      <c r="H125" s="13">
        <f t="shared" si="5"/>
        <v>44767</v>
      </c>
      <c r="I125" s="59">
        <f t="shared" si="6"/>
        <v>13036.8</v>
      </c>
      <c r="J125" s="10" t="str">
        <f t="shared" si="7"/>
        <v>PFIZER S.A.</v>
      </c>
      <c r="K125" s="10" t="str">
        <f t="shared" si="8"/>
        <v>2198D02641</v>
      </c>
      <c r="L125" s="60" t="str">
        <f t="shared" si="9"/>
        <v>Sunitinib 25 mg</v>
      </c>
    </row>
    <row r="126" spans="1:12" ht="15" x14ac:dyDescent="0.2">
      <c r="A126" s="47">
        <v>1</v>
      </c>
      <c r="B126" s="8">
        <v>2022</v>
      </c>
      <c r="C126" s="9" t="s">
        <v>18</v>
      </c>
      <c r="D126" s="10" t="s">
        <v>19</v>
      </c>
      <c r="E126" s="11">
        <v>44743</v>
      </c>
      <c r="F126" s="16" t="s">
        <v>140</v>
      </c>
      <c r="G126" s="12" t="s">
        <v>21</v>
      </c>
      <c r="H126" s="13">
        <f t="shared" si="5"/>
        <v>44767</v>
      </c>
      <c r="I126" s="59">
        <f t="shared" si="6"/>
        <v>45628.800000000003</v>
      </c>
      <c r="J126" s="10" t="str">
        <f t="shared" si="7"/>
        <v>PFIZER S.A.</v>
      </c>
      <c r="K126" s="10" t="str">
        <f t="shared" si="8"/>
        <v>2198D02641</v>
      </c>
      <c r="L126" s="60" t="str">
        <f t="shared" si="9"/>
        <v>Sunitinib 25 mg</v>
      </c>
    </row>
    <row r="127" spans="1:12" ht="15" x14ac:dyDescent="0.2">
      <c r="A127" s="47">
        <v>1</v>
      </c>
      <c r="B127" s="8">
        <v>2022</v>
      </c>
      <c r="C127" s="9" t="s">
        <v>18</v>
      </c>
      <c r="D127" s="10" t="s">
        <v>19</v>
      </c>
      <c r="E127" s="11">
        <v>44743</v>
      </c>
      <c r="F127" s="16" t="s">
        <v>141</v>
      </c>
      <c r="G127" s="12" t="s">
        <v>21</v>
      </c>
      <c r="H127" s="13">
        <f t="shared" si="5"/>
        <v>44767</v>
      </c>
      <c r="I127" s="59">
        <f t="shared" si="6"/>
        <v>26073.599999999999</v>
      </c>
      <c r="J127" s="10" t="str">
        <f t="shared" si="7"/>
        <v>PFIZER S.A.</v>
      </c>
      <c r="K127" s="10" t="str">
        <f t="shared" si="8"/>
        <v>2198D02641</v>
      </c>
      <c r="L127" s="60" t="str">
        <f t="shared" si="9"/>
        <v>Sunitinib 25 mg</v>
      </c>
    </row>
    <row r="128" spans="1:12" ht="15" x14ac:dyDescent="0.2">
      <c r="A128" s="47">
        <v>1</v>
      </c>
      <c r="B128" s="8">
        <v>2022</v>
      </c>
      <c r="C128" s="9" t="s">
        <v>18</v>
      </c>
      <c r="D128" s="10" t="s">
        <v>19</v>
      </c>
      <c r="E128" s="11">
        <v>44743</v>
      </c>
      <c r="F128" s="16" t="s">
        <v>142</v>
      </c>
      <c r="G128" s="12" t="s">
        <v>21</v>
      </c>
      <c r="H128" s="13">
        <f t="shared" si="5"/>
        <v>44767</v>
      </c>
      <c r="I128" s="59">
        <f t="shared" si="6"/>
        <v>91257.600000000006</v>
      </c>
      <c r="J128" s="10" t="str">
        <f t="shared" si="7"/>
        <v>PFIZER S.A.</v>
      </c>
      <c r="K128" s="10" t="str">
        <f t="shared" si="8"/>
        <v>2198D02641</v>
      </c>
      <c r="L128" s="60" t="str">
        <f t="shared" si="9"/>
        <v>Sunitinib 25 mg</v>
      </c>
    </row>
    <row r="129" spans="1:12" ht="15" x14ac:dyDescent="0.2">
      <c r="A129" s="47">
        <v>1</v>
      </c>
      <c r="B129" s="8">
        <v>2022</v>
      </c>
      <c r="C129" s="9" t="s">
        <v>18</v>
      </c>
      <c r="D129" s="10" t="s">
        <v>19</v>
      </c>
      <c r="E129" s="11">
        <v>44743</v>
      </c>
      <c r="F129" s="16" t="s">
        <v>143</v>
      </c>
      <c r="G129" s="12" t="s">
        <v>21</v>
      </c>
      <c r="H129" s="13">
        <f t="shared" si="5"/>
        <v>44767</v>
      </c>
      <c r="I129" s="59">
        <f t="shared" si="6"/>
        <v>2400</v>
      </c>
      <c r="J129" s="10" t="str">
        <f t="shared" si="7"/>
        <v>DISTRIBUIDORA DROGUERIA SAGITA</v>
      </c>
      <c r="K129" s="10" t="str">
        <f t="shared" si="8"/>
        <v>2298D01141</v>
      </c>
      <c r="L129" s="60" t="str">
        <f t="shared" si="9"/>
        <v>Periciazina 10 mg</v>
      </c>
    </row>
    <row r="130" spans="1:12" ht="15" x14ac:dyDescent="0.2">
      <c r="A130" s="47">
        <v>1</v>
      </c>
      <c r="B130" s="8">
        <v>2022</v>
      </c>
      <c r="C130" s="9" t="s">
        <v>18</v>
      </c>
      <c r="D130" s="10" t="s">
        <v>19</v>
      </c>
      <c r="E130" s="11">
        <v>44743</v>
      </c>
      <c r="F130" s="16" t="s">
        <v>144</v>
      </c>
      <c r="G130" s="12" t="s">
        <v>21</v>
      </c>
      <c r="H130" s="13">
        <f t="shared" si="5"/>
        <v>44767</v>
      </c>
      <c r="I130" s="59">
        <f t="shared" si="6"/>
        <v>4000</v>
      </c>
      <c r="J130" s="10" t="str">
        <f t="shared" si="7"/>
        <v>DISTRIBUIDORA DROGUERIA SAGITA</v>
      </c>
      <c r="K130" s="10" t="str">
        <f t="shared" si="8"/>
        <v>2298D01141</v>
      </c>
      <c r="L130" s="60" t="str">
        <f t="shared" si="9"/>
        <v>Periciazina 10 mg</v>
      </c>
    </row>
    <row r="131" spans="1:12" ht="15" x14ac:dyDescent="0.2">
      <c r="A131" s="47">
        <v>1</v>
      </c>
      <c r="B131" s="8">
        <v>2022</v>
      </c>
      <c r="C131" s="9" t="s">
        <v>18</v>
      </c>
      <c r="D131" s="10" t="s">
        <v>19</v>
      </c>
      <c r="E131" s="11">
        <v>44743</v>
      </c>
      <c r="F131" s="16" t="s">
        <v>145</v>
      </c>
      <c r="G131" s="12" t="s">
        <v>21</v>
      </c>
      <c r="H131" s="13">
        <f t="shared" si="5"/>
        <v>44767</v>
      </c>
      <c r="I131" s="59">
        <f t="shared" si="6"/>
        <v>26080</v>
      </c>
      <c r="J131" s="10" t="str">
        <f t="shared" si="7"/>
        <v>DISTRIBUIDORA DROGUERIA SAGITA</v>
      </c>
      <c r="K131" s="10" t="str">
        <f t="shared" si="8"/>
        <v>2298D01141</v>
      </c>
      <c r="L131" s="60" t="str">
        <f t="shared" si="9"/>
        <v>Periciazina 10 mg</v>
      </c>
    </row>
    <row r="132" spans="1:12" ht="15" x14ac:dyDescent="0.2">
      <c r="A132" s="47">
        <v>1</v>
      </c>
      <c r="B132" s="8">
        <v>2022</v>
      </c>
      <c r="C132" s="9" t="s">
        <v>18</v>
      </c>
      <c r="D132" s="10" t="s">
        <v>19</v>
      </c>
      <c r="E132" s="11">
        <v>44743</v>
      </c>
      <c r="F132" s="16" t="s">
        <v>146</v>
      </c>
      <c r="G132" s="12" t="s">
        <v>21</v>
      </c>
      <c r="H132" s="13">
        <f t="shared" si="5"/>
        <v>44767</v>
      </c>
      <c r="I132" s="59">
        <f t="shared" si="6"/>
        <v>2240</v>
      </c>
      <c r="J132" s="10" t="str">
        <f t="shared" si="7"/>
        <v>DISTRIBUIDORA DROGUERIA SAGITA</v>
      </c>
      <c r="K132" s="10" t="str">
        <f t="shared" si="8"/>
        <v>2298D01141</v>
      </c>
      <c r="L132" s="60" t="str">
        <f t="shared" si="9"/>
        <v>Periciazina 10 mg</v>
      </c>
    </row>
    <row r="133" spans="1:12" ht="15" x14ac:dyDescent="0.2">
      <c r="A133" s="47">
        <v>1</v>
      </c>
      <c r="B133" s="8">
        <v>2022</v>
      </c>
      <c r="C133" s="9" t="s">
        <v>18</v>
      </c>
      <c r="D133" s="10" t="s">
        <v>19</v>
      </c>
      <c r="E133" s="11">
        <v>44743</v>
      </c>
      <c r="F133" s="16" t="s">
        <v>147</v>
      </c>
      <c r="G133" s="12" t="s">
        <v>21</v>
      </c>
      <c r="H133" s="13">
        <f t="shared" si="5"/>
        <v>44767</v>
      </c>
      <c r="I133" s="59">
        <f t="shared" si="6"/>
        <v>16000</v>
      </c>
      <c r="J133" s="10" t="str">
        <f t="shared" si="7"/>
        <v>DISTRIBUIDORA DROGUERIA SAGITA</v>
      </c>
      <c r="K133" s="10" t="str">
        <f t="shared" si="8"/>
        <v>2298D01141</v>
      </c>
      <c r="L133" s="60" t="str">
        <f t="shared" si="9"/>
        <v>Periciazina 10 mg</v>
      </c>
    </row>
    <row r="134" spans="1:12" ht="15" x14ac:dyDescent="0.2">
      <c r="A134" s="47">
        <v>1</v>
      </c>
      <c r="B134" s="8">
        <v>2022</v>
      </c>
      <c r="C134" s="9" t="s">
        <v>18</v>
      </c>
      <c r="D134" s="10" t="s">
        <v>19</v>
      </c>
      <c r="E134" s="11">
        <v>44743</v>
      </c>
      <c r="F134" s="16" t="s">
        <v>148</v>
      </c>
      <c r="G134" s="12" t="s">
        <v>21</v>
      </c>
      <c r="H134" s="13">
        <f t="shared" si="5"/>
        <v>44767</v>
      </c>
      <c r="I134" s="59">
        <f t="shared" si="6"/>
        <v>2560</v>
      </c>
      <c r="J134" s="10" t="str">
        <f t="shared" si="7"/>
        <v>DISTRIBUIDORA DROGUERIA SAGITA</v>
      </c>
      <c r="K134" s="10" t="str">
        <f t="shared" si="8"/>
        <v>2298D01141</v>
      </c>
      <c r="L134" s="60" t="str">
        <f t="shared" si="9"/>
        <v>Periciazina 10 mg</v>
      </c>
    </row>
    <row r="135" spans="1:12" ht="15" x14ac:dyDescent="0.2">
      <c r="A135" s="47">
        <v>1</v>
      </c>
      <c r="B135" s="8">
        <v>2022</v>
      </c>
      <c r="C135" s="9" t="s">
        <v>18</v>
      </c>
      <c r="D135" s="10" t="s">
        <v>19</v>
      </c>
      <c r="E135" s="11">
        <v>44743</v>
      </c>
      <c r="F135" s="16" t="s">
        <v>149</v>
      </c>
      <c r="G135" s="12" t="s">
        <v>21</v>
      </c>
      <c r="H135" s="13">
        <f t="shared" ref="H135:H198" si="10">VLOOKUP(F135,BASE1,3,FALSE)</f>
        <v>44767</v>
      </c>
      <c r="I135" s="59">
        <f t="shared" ref="I135:I198" si="11">VLOOKUP(F135,BASE1,11,FALSE)</f>
        <v>2560</v>
      </c>
      <c r="J135" s="10" t="str">
        <f t="shared" ref="J135:J198" si="12">VLOOKUP(F135,BASE1,7,FALSE)</f>
        <v>DISTRIBUIDORA DROGUERIA SAGITA</v>
      </c>
      <c r="K135" s="10" t="str">
        <f t="shared" ref="K135:K198" si="13">VLOOKUP(F135,BASE1,2,FALSE)</f>
        <v>2298D01141</v>
      </c>
      <c r="L135" s="60" t="str">
        <f t="shared" ref="L135:L198" si="14">VLOOKUP(F135,BASE1,6,FALSE)</f>
        <v>Periciazina 10 mg</v>
      </c>
    </row>
    <row r="136" spans="1:12" ht="15" x14ac:dyDescent="0.2">
      <c r="A136" s="47">
        <v>1</v>
      </c>
      <c r="B136" s="8">
        <v>2022</v>
      </c>
      <c r="C136" s="9" t="s">
        <v>18</v>
      </c>
      <c r="D136" s="10" t="s">
        <v>19</v>
      </c>
      <c r="E136" s="11">
        <v>44743</v>
      </c>
      <c r="F136" s="16" t="s">
        <v>150</v>
      </c>
      <c r="G136" s="12" t="s">
        <v>21</v>
      </c>
      <c r="H136" s="13">
        <f t="shared" si="10"/>
        <v>44767</v>
      </c>
      <c r="I136" s="59">
        <f t="shared" si="11"/>
        <v>640</v>
      </c>
      <c r="J136" s="10" t="str">
        <f t="shared" si="12"/>
        <v>DISTRIBUIDORA DROGUERIA SAGITA</v>
      </c>
      <c r="K136" s="10" t="str">
        <f t="shared" si="13"/>
        <v>2298D01141</v>
      </c>
      <c r="L136" s="60" t="str">
        <f t="shared" si="14"/>
        <v>Periciazina 10 mg</v>
      </c>
    </row>
    <row r="137" spans="1:12" ht="15" x14ac:dyDescent="0.2">
      <c r="A137" s="47">
        <v>1</v>
      </c>
      <c r="B137" s="8">
        <v>2022</v>
      </c>
      <c r="C137" s="9" t="s">
        <v>18</v>
      </c>
      <c r="D137" s="10" t="s">
        <v>19</v>
      </c>
      <c r="E137" s="11">
        <v>44743</v>
      </c>
      <c r="F137" s="16" t="s">
        <v>151</v>
      </c>
      <c r="G137" s="12" t="s">
        <v>21</v>
      </c>
      <c r="H137" s="13">
        <f t="shared" si="10"/>
        <v>44767</v>
      </c>
      <c r="I137" s="59">
        <f t="shared" si="11"/>
        <v>640</v>
      </c>
      <c r="J137" s="10" t="str">
        <f t="shared" si="12"/>
        <v>DISTRIBUIDORA DROGUERIA SAGITA</v>
      </c>
      <c r="K137" s="10" t="str">
        <f t="shared" si="13"/>
        <v>2298D01141</v>
      </c>
      <c r="L137" s="60" t="str">
        <f t="shared" si="14"/>
        <v>Periciazina 10 mg</v>
      </c>
    </row>
    <row r="138" spans="1:12" ht="15" x14ac:dyDescent="0.2">
      <c r="A138" s="47">
        <v>1</v>
      </c>
      <c r="B138" s="8">
        <v>2022</v>
      </c>
      <c r="C138" s="9" t="s">
        <v>18</v>
      </c>
      <c r="D138" s="10" t="s">
        <v>19</v>
      </c>
      <c r="E138" s="11">
        <v>44743</v>
      </c>
      <c r="F138" s="16" t="s">
        <v>152</v>
      </c>
      <c r="G138" s="12" t="s">
        <v>21</v>
      </c>
      <c r="H138" s="13">
        <f t="shared" si="10"/>
        <v>44767</v>
      </c>
      <c r="I138" s="59">
        <f t="shared" si="11"/>
        <v>1920</v>
      </c>
      <c r="J138" s="10" t="str">
        <f t="shared" si="12"/>
        <v>DISTRIBUIDORA DROGUERIA SAGITA</v>
      </c>
      <c r="K138" s="10" t="str">
        <f t="shared" si="13"/>
        <v>2298D01141</v>
      </c>
      <c r="L138" s="60" t="str">
        <f t="shared" si="14"/>
        <v>Periciazina 10 mg</v>
      </c>
    </row>
    <row r="139" spans="1:12" ht="15" x14ac:dyDescent="0.2">
      <c r="A139" s="47">
        <v>1</v>
      </c>
      <c r="B139" s="8">
        <v>2022</v>
      </c>
      <c r="C139" s="9" t="s">
        <v>18</v>
      </c>
      <c r="D139" s="10" t="s">
        <v>19</v>
      </c>
      <c r="E139" s="11">
        <v>44743</v>
      </c>
      <c r="F139" s="16" t="s">
        <v>153</v>
      </c>
      <c r="G139" s="12" t="s">
        <v>21</v>
      </c>
      <c r="H139" s="13">
        <f t="shared" si="10"/>
        <v>44767</v>
      </c>
      <c r="I139" s="59">
        <f t="shared" si="11"/>
        <v>320</v>
      </c>
      <c r="J139" s="10" t="str">
        <f t="shared" si="12"/>
        <v>DISTRIBUIDORA DROGUERIA SAGITA</v>
      </c>
      <c r="K139" s="10" t="str">
        <f t="shared" si="13"/>
        <v>2298D01141</v>
      </c>
      <c r="L139" s="60" t="str">
        <f t="shared" si="14"/>
        <v>Periciazina 10 mg</v>
      </c>
    </row>
    <row r="140" spans="1:12" ht="15" x14ac:dyDescent="0.2">
      <c r="A140" s="47">
        <v>1</v>
      </c>
      <c r="B140" s="8">
        <v>2022</v>
      </c>
      <c r="C140" s="9" t="s">
        <v>18</v>
      </c>
      <c r="D140" s="10" t="s">
        <v>19</v>
      </c>
      <c r="E140" s="11">
        <v>44743</v>
      </c>
      <c r="F140" s="16" t="s">
        <v>154</v>
      </c>
      <c r="G140" s="12" t="s">
        <v>21</v>
      </c>
      <c r="H140" s="13">
        <f t="shared" si="10"/>
        <v>44767</v>
      </c>
      <c r="I140" s="59">
        <f t="shared" si="11"/>
        <v>160</v>
      </c>
      <c r="J140" s="10" t="str">
        <f t="shared" si="12"/>
        <v>DISTRIBUIDORA DROGUERIA SAGITA</v>
      </c>
      <c r="K140" s="10" t="str">
        <f t="shared" si="13"/>
        <v>2298D01141</v>
      </c>
      <c r="L140" s="60" t="str">
        <f t="shared" si="14"/>
        <v>Periciazina 10 mg</v>
      </c>
    </row>
    <row r="141" spans="1:12" ht="15" x14ac:dyDescent="0.2">
      <c r="A141" s="47">
        <v>1</v>
      </c>
      <c r="B141" s="8">
        <v>2022</v>
      </c>
      <c r="C141" s="9" t="s">
        <v>18</v>
      </c>
      <c r="D141" s="10" t="s">
        <v>19</v>
      </c>
      <c r="E141" s="11">
        <v>44743</v>
      </c>
      <c r="F141" s="16" t="s">
        <v>155</v>
      </c>
      <c r="G141" s="12" t="s">
        <v>21</v>
      </c>
      <c r="H141" s="13">
        <f t="shared" si="10"/>
        <v>44767</v>
      </c>
      <c r="I141" s="59">
        <f t="shared" si="11"/>
        <v>160</v>
      </c>
      <c r="J141" s="10" t="str">
        <f t="shared" si="12"/>
        <v>DISTRIBUIDORA DROGUERIA SAGITA</v>
      </c>
      <c r="K141" s="10" t="str">
        <f t="shared" si="13"/>
        <v>2298D01141</v>
      </c>
      <c r="L141" s="60" t="str">
        <f t="shared" si="14"/>
        <v>Periciazina 10 mg</v>
      </c>
    </row>
    <row r="142" spans="1:12" ht="15" x14ac:dyDescent="0.2">
      <c r="A142" s="47">
        <v>1</v>
      </c>
      <c r="B142" s="8">
        <v>2022</v>
      </c>
      <c r="C142" s="9" t="s">
        <v>18</v>
      </c>
      <c r="D142" s="10" t="s">
        <v>19</v>
      </c>
      <c r="E142" s="11">
        <v>44743</v>
      </c>
      <c r="F142" s="16" t="s">
        <v>156</v>
      </c>
      <c r="G142" s="12" t="s">
        <v>21</v>
      </c>
      <c r="H142" s="13">
        <f t="shared" si="10"/>
        <v>44767</v>
      </c>
      <c r="I142" s="59">
        <f t="shared" si="11"/>
        <v>480</v>
      </c>
      <c r="J142" s="10" t="str">
        <f t="shared" si="12"/>
        <v>DISTRIBUIDORA DROGUERIA SAGITA</v>
      </c>
      <c r="K142" s="10" t="str">
        <f t="shared" si="13"/>
        <v>2298D01141</v>
      </c>
      <c r="L142" s="60" t="str">
        <f t="shared" si="14"/>
        <v>Periciazina 10 mg</v>
      </c>
    </row>
    <row r="143" spans="1:12" ht="15" x14ac:dyDescent="0.2">
      <c r="A143" s="47">
        <v>1</v>
      </c>
      <c r="B143" s="8">
        <v>2022</v>
      </c>
      <c r="C143" s="9" t="s">
        <v>18</v>
      </c>
      <c r="D143" s="10" t="s">
        <v>19</v>
      </c>
      <c r="E143" s="11">
        <v>44743</v>
      </c>
      <c r="F143" s="16" t="s">
        <v>157</v>
      </c>
      <c r="G143" s="12" t="s">
        <v>21</v>
      </c>
      <c r="H143" s="13">
        <f t="shared" si="10"/>
        <v>44767</v>
      </c>
      <c r="I143" s="59">
        <f t="shared" si="11"/>
        <v>320</v>
      </c>
      <c r="J143" s="10" t="str">
        <f t="shared" si="12"/>
        <v>DISTRIBUIDORA DROGUERIA SAGITA</v>
      </c>
      <c r="K143" s="10" t="str">
        <f t="shared" si="13"/>
        <v>2298D01141</v>
      </c>
      <c r="L143" s="60" t="str">
        <f t="shared" si="14"/>
        <v>Periciazina 10 mg</v>
      </c>
    </row>
    <row r="144" spans="1:12" ht="15" x14ac:dyDescent="0.2">
      <c r="A144" s="47">
        <v>1</v>
      </c>
      <c r="B144" s="8">
        <v>2022</v>
      </c>
      <c r="C144" s="9" t="s">
        <v>18</v>
      </c>
      <c r="D144" s="10" t="s">
        <v>19</v>
      </c>
      <c r="E144" s="11">
        <v>44743</v>
      </c>
      <c r="F144" s="16" t="s">
        <v>158</v>
      </c>
      <c r="G144" s="12" t="s">
        <v>21</v>
      </c>
      <c r="H144" s="13">
        <f t="shared" si="10"/>
        <v>44767</v>
      </c>
      <c r="I144" s="59">
        <f t="shared" si="11"/>
        <v>2240</v>
      </c>
      <c r="J144" s="10" t="str">
        <f t="shared" si="12"/>
        <v>DISTRIBUIDORA DROGUERIA SAGITA</v>
      </c>
      <c r="K144" s="10" t="str">
        <f t="shared" si="13"/>
        <v>2298D01141</v>
      </c>
      <c r="L144" s="60" t="str">
        <f t="shared" si="14"/>
        <v>Periciazina 10 mg</v>
      </c>
    </row>
    <row r="145" spans="1:12" ht="15" x14ac:dyDescent="0.2">
      <c r="A145" s="47">
        <v>1</v>
      </c>
      <c r="B145" s="8">
        <v>2022</v>
      </c>
      <c r="C145" s="9" t="s">
        <v>18</v>
      </c>
      <c r="D145" s="10" t="s">
        <v>19</v>
      </c>
      <c r="E145" s="11">
        <v>44743</v>
      </c>
      <c r="F145" s="16" t="s">
        <v>159</v>
      </c>
      <c r="G145" s="12" t="s">
        <v>21</v>
      </c>
      <c r="H145" s="13">
        <f t="shared" si="10"/>
        <v>44767</v>
      </c>
      <c r="I145" s="59">
        <f t="shared" si="11"/>
        <v>5076</v>
      </c>
      <c r="J145" s="10" t="str">
        <f t="shared" si="12"/>
        <v>INSTITUTO QUIMIOTERAPICO S A</v>
      </c>
      <c r="K145" s="10" t="str">
        <f t="shared" si="13"/>
        <v>2198D02641</v>
      </c>
      <c r="L145" s="60" t="str">
        <f t="shared" si="14"/>
        <v>Hierro(como sulf.)+aci.fól.60mgFe+400mcg</v>
      </c>
    </row>
    <row r="146" spans="1:12" ht="15" x14ac:dyDescent="0.2">
      <c r="A146" s="47">
        <v>1</v>
      </c>
      <c r="B146" s="8">
        <v>2022</v>
      </c>
      <c r="C146" s="9" t="s">
        <v>18</v>
      </c>
      <c r="D146" s="10" t="s">
        <v>19</v>
      </c>
      <c r="E146" s="11">
        <v>44743</v>
      </c>
      <c r="F146" s="16" t="s">
        <v>160</v>
      </c>
      <c r="G146" s="12" t="s">
        <v>21</v>
      </c>
      <c r="H146" s="13">
        <f t="shared" si="10"/>
        <v>44767</v>
      </c>
      <c r="I146" s="59">
        <f t="shared" si="11"/>
        <v>216</v>
      </c>
      <c r="J146" s="10" t="str">
        <f t="shared" si="12"/>
        <v>INSTITUTO QUIMIOTERAPICO S A</v>
      </c>
      <c r="K146" s="10" t="str">
        <f t="shared" si="13"/>
        <v>2198D02641</v>
      </c>
      <c r="L146" s="60" t="str">
        <f t="shared" si="14"/>
        <v>Hierro(como sulf.)+aci.fól.60mgFe+400mcg</v>
      </c>
    </row>
    <row r="147" spans="1:12" ht="15" x14ac:dyDescent="0.2">
      <c r="A147" s="47">
        <v>1</v>
      </c>
      <c r="B147" s="8">
        <v>2022</v>
      </c>
      <c r="C147" s="9" t="s">
        <v>18</v>
      </c>
      <c r="D147" s="10" t="s">
        <v>19</v>
      </c>
      <c r="E147" s="11">
        <v>44743</v>
      </c>
      <c r="F147" s="16" t="s">
        <v>161</v>
      </c>
      <c r="G147" s="12" t="s">
        <v>21</v>
      </c>
      <c r="H147" s="13">
        <f t="shared" si="10"/>
        <v>44767</v>
      </c>
      <c r="I147" s="59">
        <f t="shared" si="11"/>
        <v>3078</v>
      </c>
      <c r="J147" s="10" t="str">
        <f t="shared" si="12"/>
        <v>INSTITUTO QUIMIOTERAPICO S A</v>
      </c>
      <c r="K147" s="10" t="str">
        <f t="shared" si="13"/>
        <v>2198D02641</v>
      </c>
      <c r="L147" s="60" t="str">
        <f t="shared" si="14"/>
        <v>Hierro(como sulf.)+aci.fól.60mgFe+400mcg</v>
      </c>
    </row>
    <row r="148" spans="1:12" ht="15" x14ac:dyDescent="0.2">
      <c r="A148" s="47">
        <v>1</v>
      </c>
      <c r="B148" s="8">
        <v>2022</v>
      </c>
      <c r="C148" s="9" t="s">
        <v>18</v>
      </c>
      <c r="D148" s="10" t="s">
        <v>19</v>
      </c>
      <c r="E148" s="11">
        <v>44743</v>
      </c>
      <c r="F148" s="16" t="s">
        <v>162</v>
      </c>
      <c r="G148" s="12" t="s">
        <v>21</v>
      </c>
      <c r="H148" s="13">
        <f t="shared" si="10"/>
        <v>44767</v>
      </c>
      <c r="I148" s="59">
        <f t="shared" si="11"/>
        <v>756</v>
      </c>
      <c r="J148" s="10" t="str">
        <f t="shared" si="12"/>
        <v>INSTITUTO QUIMIOTERAPICO S A</v>
      </c>
      <c r="K148" s="10" t="str">
        <f t="shared" si="13"/>
        <v>2198D02641</v>
      </c>
      <c r="L148" s="60" t="str">
        <f t="shared" si="14"/>
        <v>Hierro(como sulf.)+aci.fól.60mgFe+400mcg</v>
      </c>
    </row>
    <row r="149" spans="1:12" ht="15" x14ac:dyDescent="0.2">
      <c r="A149" s="47">
        <v>1</v>
      </c>
      <c r="B149" s="8">
        <v>2022</v>
      </c>
      <c r="C149" s="9" t="s">
        <v>18</v>
      </c>
      <c r="D149" s="10" t="s">
        <v>19</v>
      </c>
      <c r="E149" s="11">
        <v>44743</v>
      </c>
      <c r="F149" s="16" t="s">
        <v>163</v>
      </c>
      <c r="G149" s="12" t="s">
        <v>21</v>
      </c>
      <c r="H149" s="13">
        <f t="shared" si="10"/>
        <v>44767</v>
      </c>
      <c r="I149" s="59">
        <f t="shared" si="11"/>
        <v>2754</v>
      </c>
      <c r="J149" s="10" t="str">
        <f t="shared" si="12"/>
        <v>INSTITUTO QUIMIOTERAPICO S A</v>
      </c>
      <c r="K149" s="10" t="str">
        <f t="shared" si="13"/>
        <v>2198D02641</v>
      </c>
      <c r="L149" s="60" t="str">
        <f t="shared" si="14"/>
        <v>Hierro(como sulf.)+aci.fól.60mgFe+400mcg</v>
      </c>
    </row>
    <row r="150" spans="1:12" ht="15" x14ac:dyDescent="0.2">
      <c r="A150" s="47">
        <v>1</v>
      </c>
      <c r="B150" s="8">
        <v>2022</v>
      </c>
      <c r="C150" s="9" t="s">
        <v>18</v>
      </c>
      <c r="D150" s="10" t="s">
        <v>19</v>
      </c>
      <c r="E150" s="11">
        <v>44743</v>
      </c>
      <c r="F150" s="16" t="s">
        <v>164</v>
      </c>
      <c r="G150" s="12" t="s">
        <v>21</v>
      </c>
      <c r="H150" s="13">
        <f t="shared" si="10"/>
        <v>44767</v>
      </c>
      <c r="I150" s="59">
        <f t="shared" si="11"/>
        <v>5832</v>
      </c>
      <c r="J150" s="10" t="str">
        <f t="shared" si="12"/>
        <v>INSTITUTO QUIMIOTERAPICO S A</v>
      </c>
      <c r="K150" s="10" t="str">
        <f t="shared" si="13"/>
        <v>2198D02641</v>
      </c>
      <c r="L150" s="60" t="str">
        <f t="shared" si="14"/>
        <v>Hierro(como sulf.)+aci.fól.60mgFe+400mcg</v>
      </c>
    </row>
    <row r="151" spans="1:12" ht="15" x14ac:dyDescent="0.2">
      <c r="A151" s="47">
        <v>1</v>
      </c>
      <c r="B151" s="8">
        <v>2022</v>
      </c>
      <c r="C151" s="9" t="s">
        <v>18</v>
      </c>
      <c r="D151" s="10" t="s">
        <v>19</v>
      </c>
      <c r="E151" s="11">
        <v>44743</v>
      </c>
      <c r="F151" s="16" t="s">
        <v>165</v>
      </c>
      <c r="G151" s="12" t="s">
        <v>21</v>
      </c>
      <c r="H151" s="13">
        <f t="shared" si="10"/>
        <v>44767</v>
      </c>
      <c r="I151" s="59">
        <f t="shared" si="11"/>
        <v>216</v>
      </c>
      <c r="J151" s="10" t="str">
        <f t="shared" si="12"/>
        <v>INSTITUTO QUIMIOTERAPICO S A</v>
      </c>
      <c r="K151" s="10" t="str">
        <f t="shared" si="13"/>
        <v>2198D02641</v>
      </c>
      <c r="L151" s="60" t="str">
        <f t="shared" si="14"/>
        <v>Hierro(como sulf.)+aci.fól.60mgFe+400mcg</v>
      </c>
    </row>
    <row r="152" spans="1:12" ht="15" x14ac:dyDescent="0.2">
      <c r="A152" s="47">
        <v>1</v>
      </c>
      <c r="B152" s="8">
        <v>2022</v>
      </c>
      <c r="C152" s="9" t="s">
        <v>18</v>
      </c>
      <c r="D152" s="10" t="s">
        <v>19</v>
      </c>
      <c r="E152" s="11">
        <v>44743</v>
      </c>
      <c r="F152" s="16" t="s">
        <v>166</v>
      </c>
      <c r="G152" s="12" t="s">
        <v>21</v>
      </c>
      <c r="H152" s="13">
        <f t="shared" si="10"/>
        <v>44767</v>
      </c>
      <c r="I152" s="59">
        <f t="shared" si="11"/>
        <v>1620</v>
      </c>
      <c r="J152" s="10" t="str">
        <f t="shared" si="12"/>
        <v>INSTITUTO QUIMIOTERAPICO S A</v>
      </c>
      <c r="K152" s="10" t="str">
        <f t="shared" si="13"/>
        <v>2198D02641</v>
      </c>
      <c r="L152" s="60" t="str">
        <f t="shared" si="14"/>
        <v>Hierro(como sulf.)+aci.fól.60mgFe+400mcg</v>
      </c>
    </row>
    <row r="153" spans="1:12" ht="15" x14ac:dyDescent="0.2">
      <c r="A153" s="47">
        <v>1</v>
      </c>
      <c r="B153" s="8">
        <v>2022</v>
      </c>
      <c r="C153" s="9" t="s">
        <v>18</v>
      </c>
      <c r="D153" s="10" t="s">
        <v>19</v>
      </c>
      <c r="E153" s="11">
        <v>44743</v>
      </c>
      <c r="F153" s="16" t="s">
        <v>167</v>
      </c>
      <c r="G153" s="12" t="s">
        <v>21</v>
      </c>
      <c r="H153" s="13">
        <f t="shared" si="10"/>
        <v>44767</v>
      </c>
      <c r="I153" s="59">
        <f t="shared" si="11"/>
        <v>702</v>
      </c>
      <c r="J153" s="10" t="str">
        <f t="shared" si="12"/>
        <v>INSTITUTO QUIMIOTERAPICO S A</v>
      </c>
      <c r="K153" s="10" t="str">
        <f t="shared" si="13"/>
        <v>2198D02641</v>
      </c>
      <c r="L153" s="60" t="str">
        <f t="shared" si="14"/>
        <v>Hierro(como sulf.)+aci.fól.60mgFe+400mcg</v>
      </c>
    </row>
    <row r="154" spans="1:12" ht="15" x14ac:dyDescent="0.2">
      <c r="A154" s="47">
        <v>1</v>
      </c>
      <c r="B154" s="8">
        <v>2022</v>
      </c>
      <c r="C154" s="9" t="s">
        <v>18</v>
      </c>
      <c r="D154" s="10" t="s">
        <v>19</v>
      </c>
      <c r="E154" s="11">
        <v>44743</v>
      </c>
      <c r="F154" s="16" t="s">
        <v>168</v>
      </c>
      <c r="G154" s="12" t="s">
        <v>21</v>
      </c>
      <c r="H154" s="13">
        <f t="shared" si="10"/>
        <v>44767</v>
      </c>
      <c r="I154" s="59">
        <f t="shared" si="11"/>
        <v>594</v>
      </c>
      <c r="J154" s="10" t="str">
        <f t="shared" si="12"/>
        <v>INSTITUTO QUIMIOTERAPICO S A</v>
      </c>
      <c r="K154" s="10" t="str">
        <f t="shared" si="13"/>
        <v>2198D02641</v>
      </c>
      <c r="L154" s="60" t="str">
        <f t="shared" si="14"/>
        <v>Hierro(como sulf.)+aci.fól.60mgFe+400mcg</v>
      </c>
    </row>
    <row r="155" spans="1:12" ht="15" x14ac:dyDescent="0.2">
      <c r="A155" s="47">
        <v>1</v>
      </c>
      <c r="B155" s="8">
        <v>2022</v>
      </c>
      <c r="C155" s="9" t="s">
        <v>18</v>
      </c>
      <c r="D155" s="10" t="s">
        <v>19</v>
      </c>
      <c r="E155" s="11">
        <v>44743</v>
      </c>
      <c r="F155" s="16" t="s">
        <v>169</v>
      </c>
      <c r="G155" s="12" t="s">
        <v>21</v>
      </c>
      <c r="H155" s="13">
        <f t="shared" si="10"/>
        <v>44767</v>
      </c>
      <c r="I155" s="59">
        <f t="shared" si="11"/>
        <v>972</v>
      </c>
      <c r="J155" s="10" t="str">
        <f t="shared" si="12"/>
        <v>INSTITUTO QUIMIOTERAPICO S A</v>
      </c>
      <c r="K155" s="10" t="str">
        <f t="shared" si="13"/>
        <v>2198D02641</v>
      </c>
      <c r="L155" s="60" t="str">
        <f t="shared" si="14"/>
        <v>Hierro(como sulf.)+aci.fól.60mgFe+400mcg</v>
      </c>
    </row>
    <row r="156" spans="1:12" ht="15" x14ac:dyDescent="0.2">
      <c r="A156" s="47">
        <v>1</v>
      </c>
      <c r="B156" s="8">
        <v>2022</v>
      </c>
      <c r="C156" s="9" t="s">
        <v>18</v>
      </c>
      <c r="D156" s="10" t="s">
        <v>19</v>
      </c>
      <c r="E156" s="11">
        <v>44743</v>
      </c>
      <c r="F156" s="16" t="s">
        <v>170</v>
      </c>
      <c r="G156" s="12" t="s">
        <v>21</v>
      </c>
      <c r="H156" s="13">
        <f t="shared" si="10"/>
        <v>44767</v>
      </c>
      <c r="I156" s="59">
        <f t="shared" si="11"/>
        <v>378</v>
      </c>
      <c r="J156" s="10" t="str">
        <f t="shared" si="12"/>
        <v>INSTITUTO QUIMIOTERAPICO S A</v>
      </c>
      <c r="K156" s="10" t="str">
        <f t="shared" si="13"/>
        <v>2198D02641</v>
      </c>
      <c r="L156" s="60" t="str">
        <f t="shared" si="14"/>
        <v>Hierro(como sulf.)+aci.fól.60mgFe+400mcg</v>
      </c>
    </row>
    <row r="157" spans="1:12" ht="15" x14ac:dyDescent="0.2">
      <c r="A157" s="47">
        <v>1</v>
      </c>
      <c r="B157" s="8">
        <v>2022</v>
      </c>
      <c r="C157" s="9" t="s">
        <v>18</v>
      </c>
      <c r="D157" s="10" t="s">
        <v>19</v>
      </c>
      <c r="E157" s="11">
        <v>44743</v>
      </c>
      <c r="F157" s="16" t="s">
        <v>171</v>
      </c>
      <c r="G157" s="12" t="s">
        <v>21</v>
      </c>
      <c r="H157" s="13">
        <f t="shared" si="10"/>
        <v>44767</v>
      </c>
      <c r="I157" s="59">
        <f t="shared" si="11"/>
        <v>3348</v>
      </c>
      <c r="J157" s="10" t="str">
        <f t="shared" si="12"/>
        <v>INSTITUTO QUIMIOTERAPICO S A</v>
      </c>
      <c r="K157" s="10" t="str">
        <f t="shared" si="13"/>
        <v>2198D02641</v>
      </c>
      <c r="L157" s="60" t="str">
        <f t="shared" si="14"/>
        <v>Hierro(como sulf.)+aci.fól.60mgFe+400mcg</v>
      </c>
    </row>
    <row r="158" spans="1:12" ht="15" x14ac:dyDescent="0.2">
      <c r="A158" s="47">
        <v>1</v>
      </c>
      <c r="B158" s="8">
        <v>2022</v>
      </c>
      <c r="C158" s="9" t="s">
        <v>18</v>
      </c>
      <c r="D158" s="10" t="s">
        <v>19</v>
      </c>
      <c r="E158" s="11">
        <v>44743</v>
      </c>
      <c r="F158" s="16" t="s">
        <v>172</v>
      </c>
      <c r="G158" s="12" t="s">
        <v>21</v>
      </c>
      <c r="H158" s="13">
        <f t="shared" si="10"/>
        <v>44767</v>
      </c>
      <c r="I158" s="59">
        <f t="shared" si="11"/>
        <v>54</v>
      </c>
      <c r="J158" s="10" t="str">
        <f t="shared" si="12"/>
        <v>INSTITUTO QUIMIOTERAPICO S A</v>
      </c>
      <c r="K158" s="10" t="str">
        <f t="shared" si="13"/>
        <v>2198D02641</v>
      </c>
      <c r="L158" s="60" t="str">
        <f t="shared" si="14"/>
        <v>Hierro(como sulf.)+aci.fól.60mgFe+400mcg</v>
      </c>
    </row>
    <row r="159" spans="1:12" ht="15" x14ac:dyDescent="0.2">
      <c r="A159" s="47">
        <v>1</v>
      </c>
      <c r="B159" s="8">
        <v>2022</v>
      </c>
      <c r="C159" s="9" t="s">
        <v>18</v>
      </c>
      <c r="D159" s="10" t="s">
        <v>19</v>
      </c>
      <c r="E159" s="11">
        <v>44743</v>
      </c>
      <c r="F159" s="16" t="s">
        <v>173</v>
      </c>
      <c r="G159" s="12" t="s">
        <v>21</v>
      </c>
      <c r="H159" s="13">
        <f t="shared" si="10"/>
        <v>44767</v>
      </c>
      <c r="I159" s="59">
        <f t="shared" si="11"/>
        <v>756</v>
      </c>
      <c r="J159" s="10" t="str">
        <f t="shared" si="12"/>
        <v>INSTITUTO QUIMIOTERAPICO S A</v>
      </c>
      <c r="K159" s="10" t="str">
        <f t="shared" si="13"/>
        <v>2198D02641</v>
      </c>
      <c r="L159" s="60" t="str">
        <f t="shared" si="14"/>
        <v>Hierro(como sulf.)+aci.fól.60mgFe+400mcg</v>
      </c>
    </row>
    <row r="160" spans="1:12" ht="15" x14ac:dyDescent="0.2">
      <c r="A160" s="47">
        <v>1</v>
      </c>
      <c r="B160" s="8">
        <v>2022</v>
      </c>
      <c r="C160" s="9" t="s">
        <v>18</v>
      </c>
      <c r="D160" s="10" t="s">
        <v>19</v>
      </c>
      <c r="E160" s="11">
        <v>44743</v>
      </c>
      <c r="F160" s="16" t="s">
        <v>174</v>
      </c>
      <c r="G160" s="12" t="s">
        <v>21</v>
      </c>
      <c r="H160" s="13">
        <f t="shared" si="10"/>
        <v>44767</v>
      </c>
      <c r="I160" s="59">
        <f t="shared" si="11"/>
        <v>594</v>
      </c>
      <c r="J160" s="10" t="str">
        <f t="shared" si="12"/>
        <v>INSTITUTO QUIMIOTERAPICO S A</v>
      </c>
      <c r="K160" s="10" t="str">
        <f t="shared" si="13"/>
        <v>2198D02641</v>
      </c>
      <c r="L160" s="60" t="str">
        <f t="shared" si="14"/>
        <v>Hierro(como sulf.)+aci.fól.60mgFe+400mcg</v>
      </c>
    </row>
    <row r="161" spans="1:12" ht="15" x14ac:dyDescent="0.2">
      <c r="A161" s="47">
        <v>1</v>
      </c>
      <c r="B161" s="8">
        <v>2022</v>
      </c>
      <c r="C161" s="9" t="s">
        <v>18</v>
      </c>
      <c r="D161" s="10" t="s">
        <v>19</v>
      </c>
      <c r="E161" s="11">
        <v>44743</v>
      </c>
      <c r="F161" s="16" t="s">
        <v>175</v>
      </c>
      <c r="G161" s="12" t="s">
        <v>21</v>
      </c>
      <c r="H161" s="13">
        <f t="shared" si="10"/>
        <v>44767</v>
      </c>
      <c r="I161" s="59">
        <f t="shared" si="11"/>
        <v>270</v>
      </c>
      <c r="J161" s="10" t="str">
        <f t="shared" si="12"/>
        <v>INSTITUTO QUIMIOTERAPICO S A</v>
      </c>
      <c r="K161" s="10" t="str">
        <f t="shared" si="13"/>
        <v>2198D02641</v>
      </c>
      <c r="L161" s="60" t="str">
        <f t="shared" si="14"/>
        <v>Hierro(como sulf.)+aci.fól.60mgFe+400mcg</v>
      </c>
    </row>
    <row r="162" spans="1:12" ht="15" x14ac:dyDescent="0.2">
      <c r="A162" s="47">
        <v>1</v>
      </c>
      <c r="B162" s="8">
        <v>2022</v>
      </c>
      <c r="C162" s="9" t="s">
        <v>18</v>
      </c>
      <c r="D162" s="10" t="s">
        <v>19</v>
      </c>
      <c r="E162" s="11">
        <v>44743</v>
      </c>
      <c r="F162" s="16" t="s">
        <v>176</v>
      </c>
      <c r="G162" s="12" t="s">
        <v>21</v>
      </c>
      <c r="H162" s="13">
        <f t="shared" si="10"/>
        <v>44767</v>
      </c>
      <c r="I162" s="59">
        <f t="shared" si="11"/>
        <v>1600</v>
      </c>
      <c r="J162" s="10" t="str">
        <f t="shared" si="12"/>
        <v>DISTRIBUIDORA DROGUERIA SAGITA</v>
      </c>
      <c r="K162" s="10" t="str">
        <f t="shared" si="13"/>
        <v>2198D02641</v>
      </c>
      <c r="L162" s="60" t="str">
        <f t="shared" si="14"/>
        <v>Lamivudina 50 mg/5 ml</v>
      </c>
    </row>
    <row r="163" spans="1:12" ht="15" x14ac:dyDescent="0.2">
      <c r="A163" s="47">
        <v>1</v>
      </c>
      <c r="B163" s="8">
        <v>2022</v>
      </c>
      <c r="C163" s="9" t="s">
        <v>18</v>
      </c>
      <c r="D163" s="10" t="s">
        <v>19</v>
      </c>
      <c r="E163" s="11">
        <v>44743</v>
      </c>
      <c r="F163" s="16" t="s">
        <v>177</v>
      </c>
      <c r="G163" s="12" t="s">
        <v>21</v>
      </c>
      <c r="H163" s="13">
        <f t="shared" si="10"/>
        <v>44767</v>
      </c>
      <c r="I163" s="59">
        <f t="shared" si="11"/>
        <v>240</v>
      </c>
      <c r="J163" s="10" t="str">
        <f t="shared" si="12"/>
        <v>DISTRIBUIDORA DROGUERIA SAGITA</v>
      </c>
      <c r="K163" s="10" t="str">
        <f t="shared" si="13"/>
        <v>2198D02641</v>
      </c>
      <c r="L163" s="60" t="str">
        <f t="shared" si="14"/>
        <v>Lamivudina 50 mg/5 ml</v>
      </c>
    </row>
    <row r="164" spans="1:12" ht="15" x14ac:dyDescent="0.2">
      <c r="A164" s="47">
        <v>1</v>
      </c>
      <c r="B164" s="8">
        <v>2022</v>
      </c>
      <c r="C164" s="9" t="s">
        <v>18</v>
      </c>
      <c r="D164" s="10" t="s">
        <v>19</v>
      </c>
      <c r="E164" s="11">
        <v>44743</v>
      </c>
      <c r="F164" s="16" t="s">
        <v>178</v>
      </c>
      <c r="G164" s="12" t="s">
        <v>21</v>
      </c>
      <c r="H164" s="13">
        <f t="shared" si="10"/>
        <v>44767</v>
      </c>
      <c r="I164" s="59">
        <f t="shared" si="11"/>
        <v>40</v>
      </c>
      <c r="J164" s="10" t="str">
        <f t="shared" si="12"/>
        <v>DISTRIBUIDORA DROGUERIA SAGITA</v>
      </c>
      <c r="K164" s="10" t="str">
        <f t="shared" si="13"/>
        <v>2198D02641</v>
      </c>
      <c r="L164" s="60" t="str">
        <f t="shared" si="14"/>
        <v>Lamivudina 50 mg/5 ml</v>
      </c>
    </row>
    <row r="165" spans="1:12" ht="15" x14ac:dyDescent="0.2">
      <c r="A165" s="47">
        <v>1</v>
      </c>
      <c r="B165" s="8">
        <v>2022</v>
      </c>
      <c r="C165" s="9" t="s">
        <v>18</v>
      </c>
      <c r="D165" s="10" t="s">
        <v>19</v>
      </c>
      <c r="E165" s="11">
        <v>44743</v>
      </c>
      <c r="F165" s="16" t="s">
        <v>179</v>
      </c>
      <c r="G165" s="12" t="s">
        <v>21</v>
      </c>
      <c r="H165" s="13">
        <f t="shared" si="10"/>
        <v>44767</v>
      </c>
      <c r="I165" s="59">
        <f t="shared" si="11"/>
        <v>15000</v>
      </c>
      <c r="J165" s="10" t="str">
        <f t="shared" si="12"/>
        <v>DISTRIBUIDORA DROGUERIA SAGITA</v>
      </c>
      <c r="K165" s="10" t="str">
        <f t="shared" si="13"/>
        <v>2198D02641</v>
      </c>
      <c r="L165" s="60" t="str">
        <f t="shared" si="14"/>
        <v>Danazol 200 mg</v>
      </c>
    </row>
    <row r="166" spans="1:12" ht="15" x14ac:dyDescent="0.2">
      <c r="A166" s="47">
        <v>1</v>
      </c>
      <c r="B166" s="8">
        <v>2022</v>
      </c>
      <c r="C166" s="9" t="s">
        <v>18</v>
      </c>
      <c r="D166" s="10" t="s">
        <v>19</v>
      </c>
      <c r="E166" s="11">
        <v>44743</v>
      </c>
      <c r="F166" s="16" t="s">
        <v>180</v>
      </c>
      <c r="G166" s="12" t="s">
        <v>21</v>
      </c>
      <c r="H166" s="13">
        <f t="shared" si="10"/>
        <v>44767</v>
      </c>
      <c r="I166" s="59">
        <f t="shared" si="11"/>
        <v>1000</v>
      </c>
      <c r="J166" s="10" t="str">
        <f t="shared" si="12"/>
        <v>DISTRIBUIDORA DROGUERIA SAGITA</v>
      </c>
      <c r="K166" s="10" t="str">
        <f t="shared" si="13"/>
        <v>2198D02641</v>
      </c>
      <c r="L166" s="60" t="str">
        <f t="shared" si="14"/>
        <v>Danazol 200 mg</v>
      </c>
    </row>
    <row r="167" spans="1:12" ht="15" x14ac:dyDescent="0.2">
      <c r="A167" s="47">
        <v>1</v>
      </c>
      <c r="B167" s="8">
        <v>2022</v>
      </c>
      <c r="C167" s="9" t="s">
        <v>18</v>
      </c>
      <c r="D167" s="10" t="s">
        <v>19</v>
      </c>
      <c r="E167" s="11">
        <v>44743</v>
      </c>
      <c r="F167" s="16" t="s">
        <v>181</v>
      </c>
      <c r="G167" s="12" t="s">
        <v>21</v>
      </c>
      <c r="H167" s="13">
        <f t="shared" si="10"/>
        <v>44767</v>
      </c>
      <c r="I167" s="59">
        <f t="shared" si="11"/>
        <v>7500</v>
      </c>
      <c r="J167" s="10" t="str">
        <f t="shared" si="12"/>
        <v>DISTRIBUIDORA DROGUERIA SAGITA</v>
      </c>
      <c r="K167" s="10" t="str">
        <f t="shared" si="13"/>
        <v>2198D02641</v>
      </c>
      <c r="L167" s="60" t="str">
        <f t="shared" si="14"/>
        <v>Danazol 200 mg</v>
      </c>
    </row>
    <row r="168" spans="1:12" ht="15" x14ac:dyDescent="0.2">
      <c r="A168" s="47">
        <v>1</v>
      </c>
      <c r="B168" s="8">
        <v>2022</v>
      </c>
      <c r="C168" s="9" t="s">
        <v>18</v>
      </c>
      <c r="D168" s="10" t="s">
        <v>19</v>
      </c>
      <c r="E168" s="11">
        <v>44743</v>
      </c>
      <c r="F168" s="16" t="s">
        <v>182</v>
      </c>
      <c r="G168" s="12" t="s">
        <v>21</v>
      </c>
      <c r="H168" s="13">
        <f t="shared" si="10"/>
        <v>44767</v>
      </c>
      <c r="I168" s="59">
        <f t="shared" si="11"/>
        <v>2000</v>
      </c>
      <c r="J168" s="10" t="str">
        <f t="shared" si="12"/>
        <v>DISTRIBUIDORA DROGUERIA SAGITA</v>
      </c>
      <c r="K168" s="10" t="str">
        <f t="shared" si="13"/>
        <v>2198D02641</v>
      </c>
      <c r="L168" s="60" t="str">
        <f t="shared" si="14"/>
        <v>Danazol 200 mg</v>
      </c>
    </row>
    <row r="169" spans="1:12" ht="15" x14ac:dyDescent="0.2">
      <c r="A169" s="47">
        <v>1</v>
      </c>
      <c r="B169" s="8">
        <v>2022</v>
      </c>
      <c r="C169" s="9" t="s">
        <v>18</v>
      </c>
      <c r="D169" s="10" t="s">
        <v>19</v>
      </c>
      <c r="E169" s="11">
        <v>44743</v>
      </c>
      <c r="F169" s="16" t="s">
        <v>183</v>
      </c>
      <c r="G169" s="12" t="s">
        <v>21</v>
      </c>
      <c r="H169" s="13">
        <f t="shared" si="10"/>
        <v>44767</v>
      </c>
      <c r="I169" s="59">
        <f t="shared" si="11"/>
        <v>10000</v>
      </c>
      <c r="J169" s="10" t="str">
        <f t="shared" si="12"/>
        <v>DISTRIBUIDORA DROGUERIA SAGITA</v>
      </c>
      <c r="K169" s="10" t="str">
        <f t="shared" si="13"/>
        <v>2198D02641</v>
      </c>
      <c r="L169" s="60" t="str">
        <f t="shared" si="14"/>
        <v>Danazol 200 mg</v>
      </c>
    </row>
    <row r="170" spans="1:12" ht="15" x14ac:dyDescent="0.2">
      <c r="A170" s="47">
        <v>1</v>
      </c>
      <c r="B170" s="8">
        <v>2022</v>
      </c>
      <c r="C170" s="9" t="s">
        <v>18</v>
      </c>
      <c r="D170" s="10" t="s">
        <v>19</v>
      </c>
      <c r="E170" s="11">
        <v>44743</v>
      </c>
      <c r="F170" s="16" t="s">
        <v>184</v>
      </c>
      <c r="G170" s="12" t="s">
        <v>21</v>
      </c>
      <c r="H170" s="13">
        <f t="shared" si="10"/>
        <v>44767</v>
      </c>
      <c r="I170" s="59">
        <f t="shared" si="11"/>
        <v>5500</v>
      </c>
      <c r="J170" s="10" t="str">
        <f t="shared" si="12"/>
        <v>DISTRIBUIDORA DROGUERIA SAGITA</v>
      </c>
      <c r="K170" s="10" t="str">
        <f t="shared" si="13"/>
        <v>2198D02641</v>
      </c>
      <c r="L170" s="60" t="str">
        <f t="shared" si="14"/>
        <v>Danazol 200 mg</v>
      </c>
    </row>
    <row r="171" spans="1:12" ht="15" x14ac:dyDescent="0.2">
      <c r="A171" s="47">
        <v>1</v>
      </c>
      <c r="B171" s="8">
        <v>2022</v>
      </c>
      <c r="C171" s="9" t="s">
        <v>18</v>
      </c>
      <c r="D171" s="10" t="s">
        <v>19</v>
      </c>
      <c r="E171" s="11">
        <v>44743</v>
      </c>
      <c r="F171" s="16" t="s">
        <v>185</v>
      </c>
      <c r="G171" s="12" t="s">
        <v>21</v>
      </c>
      <c r="H171" s="13">
        <f t="shared" si="10"/>
        <v>44767</v>
      </c>
      <c r="I171" s="59">
        <f t="shared" si="11"/>
        <v>10000</v>
      </c>
      <c r="J171" s="10" t="str">
        <f t="shared" si="12"/>
        <v>DISTRIBUIDORA DROGUERIA SAGITA</v>
      </c>
      <c r="K171" s="10" t="str">
        <f t="shared" si="13"/>
        <v>2198D02641</v>
      </c>
      <c r="L171" s="60" t="str">
        <f t="shared" si="14"/>
        <v>Danazol 200 mg</v>
      </c>
    </row>
    <row r="172" spans="1:12" ht="15" x14ac:dyDescent="0.2">
      <c r="A172" s="47">
        <v>1</v>
      </c>
      <c r="B172" s="8">
        <v>2022</v>
      </c>
      <c r="C172" s="9" t="s">
        <v>18</v>
      </c>
      <c r="D172" s="10" t="s">
        <v>19</v>
      </c>
      <c r="E172" s="11">
        <v>44743</v>
      </c>
      <c r="F172" s="16" t="s">
        <v>186</v>
      </c>
      <c r="G172" s="12" t="s">
        <v>21</v>
      </c>
      <c r="H172" s="13">
        <f t="shared" si="10"/>
        <v>44767</v>
      </c>
      <c r="I172" s="59">
        <f t="shared" si="11"/>
        <v>450</v>
      </c>
      <c r="J172" s="10" t="str">
        <f t="shared" si="12"/>
        <v>DISTRIBUIDORA DROGUERIA SAGITA</v>
      </c>
      <c r="K172" s="10" t="str">
        <f t="shared" si="13"/>
        <v>2198D02641</v>
      </c>
      <c r="L172" s="60" t="str">
        <f t="shared" si="14"/>
        <v>Danazol 200 mg</v>
      </c>
    </row>
    <row r="173" spans="1:12" ht="15" x14ac:dyDescent="0.2">
      <c r="A173" s="47">
        <v>1</v>
      </c>
      <c r="B173" s="8">
        <v>2022</v>
      </c>
      <c r="C173" s="9" t="s">
        <v>18</v>
      </c>
      <c r="D173" s="10" t="s">
        <v>19</v>
      </c>
      <c r="E173" s="11">
        <v>44743</v>
      </c>
      <c r="F173" s="16" t="s">
        <v>187</v>
      </c>
      <c r="G173" s="12" t="s">
        <v>21</v>
      </c>
      <c r="H173" s="13">
        <f t="shared" si="10"/>
        <v>44767</v>
      </c>
      <c r="I173" s="59">
        <f t="shared" si="11"/>
        <v>1500</v>
      </c>
      <c r="J173" s="10" t="str">
        <f t="shared" si="12"/>
        <v>DISTRIBUIDORA DROGUERIA SAGITA</v>
      </c>
      <c r="K173" s="10" t="str">
        <f t="shared" si="13"/>
        <v>2198D02641</v>
      </c>
      <c r="L173" s="60" t="str">
        <f t="shared" si="14"/>
        <v>Danazol 200 mg</v>
      </c>
    </row>
    <row r="174" spans="1:12" ht="15" x14ac:dyDescent="0.2">
      <c r="A174" s="47">
        <v>1</v>
      </c>
      <c r="B174" s="8">
        <v>2022</v>
      </c>
      <c r="C174" s="9" t="s">
        <v>18</v>
      </c>
      <c r="D174" s="10" t="s">
        <v>19</v>
      </c>
      <c r="E174" s="11">
        <v>44743</v>
      </c>
      <c r="F174" s="16" t="s">
        <v>188</v>
      </c>
      <c r="G174" s="12" t="s">
        <v>21</v>
      </c>
      <c r="H174" s="13">
        <f t="shared" si="10"/>
        <v>44767</v>
      </c>
      <c r="I174" s="59">
        <f t="shared" si="11"/>
        <v>30000</v>
      </c>
      <c r="J174" s="10" t="str">
        <f t="shared" si="12"/>
        <v>DISTRIBUIDORA DROGUERIA SAGITA</v>
      </c>
      <c r="K174" s="10" t="str">
        <f t="shared" si="13"/>
        <v>2198D02641</v>
      </c>
      <c r="L174" s="60" t="str">
        <f t="shared" si="14"/>
        <v>Danazol 200 mg</v>
      </c>
    </row>
    <row r="175" spans="1:12" ht="15" x14ac:dyDescent="0.2">
      <c r="A175" s="47">
        <v>1</v>
      </c>
      <c r="B175" s="8">
        <v>2022</v>
      </c>
      <c r="C175" s="9" t="s">
        <v>18</v>
      </c>
      <c r="D175" s="10" t="s">
        <v>19</v>
      </c>
      <c r="E175" s="11">
        <v>44743</v>
      </c>
      <c r="F175" s="16" t="s">
        <v>189</v>
      </c>
      <c r="G175" s="12" t="s">
        <v>21</v>
      </c>
      <c r="H175" s="13">
        <f t="shared" si="10"/>
        <v>44767</v>
      </c>
      <c r="I175" s="59">
        <f t="shared" si="11"/>
        <v>3000</v>
      </c>
      <c r="J175" s="10" t="str">
        <f t="shared" si="12"/>
        <v>DISTRIBUIDORA DROGUERIA SAGITA</v>
      </c>
      <c r="K175" s="10" t="str">
        <f t="shared" si="13"/>
        <v>2198D02641</v>
      </c>
      <c r="L175" s="60" t="str">
        <f t="shared" si="14"/>
        <v>Danazol 200 mg</v>
      </c>
    </row>
    <row r="176" spans="1:12" ht="15" x14ac:dyDescent="0.2">
      <c r="A176" s="47">
        <v>1</v>
      </c>
      <c r="B176" s="8">
        <v>2022</v>
      </c>
      <c r="C176" s="9" t="s">
        <v>18</v>
      </c>
      <c r="D176" s="10" t="s">
        <v>19</v>
      </c>
      <c r="E176" s="11">
        <v>44743</v>
      </c>
      <c r="F176" s="16" t="s">
        <v>190</v>
      </c>
      <c r="G176" s="12" t="s">
        <v>21</v>
      </c>
      <c r="H176" s="13">
        <f t="shared" si="10"/>
        <v>44767</v>
      </c>
      <c r="I176" s="59">
        <f t="shared" si="11"/>
        <v>2000</v>
      </c>
      <c r="J176" s="10" t="str">
        <f t="shared" si="12"/>
        <v>DISTRIBUIDORA DROGUERIA SAGITA</v>
      </c>
      <c r="K176" s="10" t="str">
        <f t="shared" si="13"/>
        <v>2198D02641</v>
      </c>
      <c r="L176" s="60" t="str">
        <f t="shared" si="14"/>
        <v>Danazol 200 mg</v>
      </c>
    </row>
    <row r="177" spans="1:12" ht="15" x14ac:dyDescent="0.2">
      <c r="A177" s="47">
        <v>1</v>
      </c>
      <c r="B177" s="8">
        <v>2022</v>
      </c>
      <c r="C177" s="9" t="s">
        <v>18</v>
      </c>
      <c r="D177" s="10" t="s">
        <v>19</v>
      </c>
      <c r="E177" s="11">
        <v>44743</v>
      </c>
      <c r="F177" s="16" t="s">
        <v>191</v>
      </c>
      <c r="G177" s="12" t="s">
        <v>21</v>
      </c>
      <c r="H177" s="13">
        <f t="shared" si="10"/>
        <v>44767</v>
      </c>
      <c r="I177" s="59">
        <f t="shared" si="11"/>
        <v>1000</v>
      </c>
      <c r="J177" s="10" t="str">
        <f t="shared" si="12"/>
        <v>DISTRIBUIDORA DROGUERIA SAGITA</v>
      </c>
      <c r="K177" s="10" t="str">
        <f t="shared" si="13"/>
        <v>2198D02641</v>
      </c>
      <c r="L177" s="60" t="str">
        <f t="shared" si="14"/>
        <v>Danazol 200 mg</v>
      </c>
    </row>
    <row r="178" spans="1:12" ht="15" x14ac:dyDescent="0.2">
      <c r="A178" s="47">
        <v>1</v>
      </c>
      <c r="B178" s="8">
        <v>2022</v>
      </c>
      <c r="C178" s="9" t="s">
        <v>18</v>
      </c>
      <c r="D178" s="10" t="s">
        <v>19</v>
      </c>
      <c r="E178" s="11">
        <v>44743</v>
      </c>
      <c r="F178" s="16" t="s">
        <v>192</v>
      </c>
      <c r="G178" s="12" t="s">
        <v>21</v>
      </c>
      <c r="H178" s="13">
        <f t="shared" si="10"/>
        <v>44767</v>
      </c>
      <c r="I178" s="59">
        <f t="shared" si="11"/>
        <v>500</v>
      </c>
      <c r="J178" s="10" t="str">
        <f t="shared" si="12"/>
        <v>DISTRIBUIDORA DROGUERIA SAGITA</v>
      </c>
      <c r="K178" s="10" t="str">
        <f t="shared" si="13"/>
        <v>2198D02641</v>
      </c>
      <c r="L178" s="60" t="str">
        <f t="shared" si="14"/>
        <v>Danazol 200 mg</v>
      </c>
    </row>
    <row r="179" spans="1:12" ht="15" x14ac:dyDescent="0.2">
      <c r="A179" s="47">
        <v>1</v>
      </c>
      <c r="B179" s="8">
        <v>2022</v>
      </c>
      <c r="C179" s="9" t="s">
        <v>18</v>
      </c>
      <c r="D179" s="10" t="s">
        <v>19</v>
      </c>
      <c r="E179" s="11">
        <v>44743</v>
      </c>
      <c r="F179" s="16" t="s">
        <v>193</v>
      </c>
      <c r="G179" s="12" t="s">
        <v>21</v>
      </c>
      <c r="H179" s="13">
        <f t="shared" si="10"/>
        <v>44767</v>
      </c>
      <c r="I179" s="59">
        <f t="shared" si="11"/>
        <v>7650</v>
      </c>
      <c r="J179" s="10" t="str">
        <f t="shared" si="12"/>
        <v>DISTRIBUIDORA DROGUERIA SAGITA</v>
      </c>
      <c r="K179" s="10" t="str">
        <f t="shared" si="13"/>
        <v>2198D02641</v>
      </c>
      <c r="L179" s="60" t="str">
        <f t="shared" si="14"/>
        <v>Valproato sodico 200 mg/mL sol.oral x105</v>
      </c>
    </row>
    <row r="180" spans="1:12" ht="15" x14ac:dyDescent="0.2">
      <c r="A180" s="47">
        <v>1</v>
      </c>
      <c r="B180" s="8">
        <v>2022</v>
      </c>
      <c r="C180" s="9" t="s">
        <v>18</v>
      </c>
      <c r="D180" s="10" t="s">
        <v>19</v>
      </c>
      <c r="E180" s="11">
        <v>44743</v>
      </c>
      <c r="F180" s="16" t="s">
        <v>194</v>
      </c>
      <c r="G180" s="12" t="s">
        <v>21</v>
      </c>
      <c r="H180" s="13">
        <f t="shared" si="10"/>
        <v>44767</v>
      </c>
      <c r="I180" s="59">
        <f t="shared" si="11"/>
        <v>7020</v>
      </c>
      <c r="J180" s="10" t="str">
        <f t="shared" si="12"/>
        <v>DISTRIBUIDORA DROGUERIA SAGITA</v>
      </c>
      <c r="K180" s="10" t="str">
        <f t="shared" si="13"/>
        <v>2198D02641</v>
      </c>
      <c r="L180" s="60" t="str">
        <f t="shared" si="14"/>
        <v>Valproato sodico 200 mg/mL sol.oral x105</v>
      </c>
    </row>
    <row r="181" spans="1:12" ht="15" x14ac:dyDescent="0.2">
      <c r="A181" s="47">
        <v>1</v>
      </c>
      <c r="B181" s="8">
        <v>2022</v>
      </c>
      <c r="C181" s="9" t="s">
        <v>18</v>
      </c>
      <c r="D181" s="10" t="s">
        <v>19</v>
      </c>
      <c r="E181" s="11">
        <v>44743</v>
      </c>
      <c r="F181" s="16" t="s">
        <v>195</v>
      </c>
      <c r="G181" s="12" t="s">
        <v>21</v>
      </c>
      <c r="H181" s="13">
        <f t="shared" si="10"/>
        <v>44767</v>
      </c>
      <c r="I181" s="59">
        <f t="shared" si="11"/>
        <v>14400</v>
      </c>
      <c r="J181" s="10" t="str">
        <f t="shared" si="12"/>
        <v>DISTRIBUIDORA DROGUERIA SAGITA</v>
      </c>
      <c r="K181" s="10" t="str">
        <f t="shared" si="13"/>
        <v>2198D02641</v>
      </c>
      <c r="L181" s="60" t="str">
        <f t="shared" si="14"/>
        <v>Valproato sodico 200 mg/mL sol.oral x105</v>
      </c>
    </row>
    <row r="182" spans="1:12" ht="15" x14ac:dyDescent="0.2">
      <c r="A182" s="47">
        <v>1</v>
      </c>
      <c r="B182" s="8">
        <v>2022</v>
      </c>
      <c r="C182" s="9" t="s">
        <v>18</v>
      </c>
      <c r="D182" s="10" t="s">
        <v>19</v>
      </c>
      <c r="E182" s="11">
        <v>44743</v>
      </c>
      <c r="F182" s="16" t="s">
        <v>196</v>
      </c>
      <c r="G182" s="12" t="s">
        <v>21</v>
      </c>
      <c r="H182" s="13">
        <f t="shared" si="10"/>
        <v>44767</v>
      </c>
      <c r="I182" s="59">
        <f t="shared" si="11"/>
        <v>22500</v>
      </c>
      <c r="J182" s="10" t="str">
        <f t="shared" si="12"/>
        <v>DISTRIBUIDORA DROGUERIA SAGITA</v>
      </c>
      <c r="K182" s="10" t="str">
        <f t="shared" si="13"/>
        <v>2198D02641</v>
      </c>
      <c r="L182" s="60" t="str">
        <f t="shared" si="14"/>
        <v>Valproato sodico 200 mg/mL sol.oral x105</v>
      </c>
    </row>
    <row r="183" spans="1:12" ht="15" x14ac:dyDescent="0.2">
      <c r="A183" s="47">
        <v>1</v>
      </c>
      <c r="B183" s="8">
        <v>2022</v>
      </c>
      <c r="C183" s="9" t="s">
        <v>18</v>
      </c>
      <c r="D183" s="10" t="s">
        <v>19</v>
      </c>
      <c r="E183" s="11">
        <v>44743</v>
      </c>
      <c r="F183" s="16" t="s">
        <v>197</v>
      </c>
      <c r="G183" s="12" t="s">
        <v>21</v>
      </c>
      <c r="H183" s="13">
        <f t="shared" si="10"/>
        <v>44767</v>
      </c>
      <c r="I183" s="59">
        <f t="shared" si="11"/>
        <v>2430</v>
      </c>
      <c r="J183" s="10" t="str">
        <f t="shared" si="12"/>
        <v>DISTRIBUIDORA DROGUERIA SAGITA</v>
      </c>
      <c r="K183" s="10" t="str">
        <f t="shared" si="13"/>
        <v>2198D02641</v>
      </c>
      <c r="L183" s="60" t="str">
        <f t="shared" si="14"/>
        <v>Valproato sodico 200 mg/mL sol.oral x105</v>
      </c>
    </row>
    <row r="184" spans="1:12" ht="15" x14ac:dyDescent="0.2">
      <c r="A184" s="47">
        <v>1</v>
      </c>
      <c r="B184" s="8">
        <v>2022</v>
      </c>
      <c r="C184" s="9" t="s">
        <v>18</v>
      </c>
      <c r="D184" s="10" t="s">
        <v>19</v>
      </c>
      <c r="E184" s="11">
        <v>44743</v>
      </c>
      <c r="F184" s="16" t="s">
        <v>198</v>
      </c>
      <c r="G184" s="12" t="s">
        <v>21</v>
      </c>
      <c r="H184" s="13">
        <f t="shared" si="10"/>
        <v>44767</v>
      </c>
      <c r="I184" s="59">
        <f t="shared" si="11"/>
        <v>4950</v>
      </c>
      <c r="J184" s="10" t="str">
        <f t="shared" si="12"/>
        <v>DISTRIBUIDORA DROGUERIA SAGITA</v>
      </c>
      <c r="K184" s="10" t="str">
        <f t="shared" si="13"/>
        <v>2198D02641</v>
      </c>
      <c r="L184" s="60" t="str">
        <f t="shared" si="14"/>
        <v>Valproato sodico 200 mg/mL sol.oral x105</v>
      </c>
    </row>
    <row r="185" spans="1:12" ht="15" x14ac:dyDescent="0.2">
      <c r="A185" s="47">
        <v>1</v>
      </c>
      <c r="B185" s="8">
        <v>2022</v>
      </c>
      <c r="C185" s="9" t="s">
        <v>18</v>
      </c>
      <c r="D185" s="10" t="s">
        <v>19</v>
      </c>
      <c r="E185" s="11">
        <v>44743</v>
      </c>
      <c r="F185" s="16" t="s">
        <v>199</v>
      </c>
      <c r="G185" s="12" t="s">
        <v>21</v>
      </c>
      <c r="H185" s="13">
        <f t="shared" si="10"/>
        <v>44767</v>
      </c>
      <c r="I185" s="59">
        <f t="shared" si="11"/>
        <v>8550</v>
      </c>
      <c r="J185" s="10" t="str">
        <f t="shared" si="12"/>
        <v>DISTRIBUIDORA DROGUERIA SAGITA</v>
      </c>
      <c r="K185" s="10" t="str">
        <f t="shared" si="13"/>
        <v>2198D02641</v>
      </c>
      <c r="L185" s="60" t="str">
        <f t="shared" si="14"/>
        <v>Valproato sodico 200 mg/mL sol.oral x105</v>
      </c>
    </row>
    <row r="186" spans="1:12" ht="15" x14ac:dyDescent="0.2">
      <c r="A186" s="47">
        <v>1</v>
      </c>
      <c r="B186" s="8">
        <v>2022</v>
      </c>
      <c r="C186" s="9" t="s">
        <v>18</v>
      </c>
      <c r="D186" s="10" t="s">
        <v>19</v>
      </c>
      <c r="E186" s="11">
        <v>44743</v>
      </c>
      <c r="F186" s="16" t="s">
        <v>200</v>
      </c>
      <c r="G186" s="12" t="s">
        <v>21</v>
      </c>
      <c r="H186" s="13">
        <f t="shared" si="10"/>
        <v>44767</v>
      </c>
      <c r="I186" s="59">
        <f t="shared" si="11"/>
        <v>900</v>
      </c>
      <c r="J186" s="10" t="str">
        <f t="shared" si="12"/>
        <v>DISTRIBUIDORA DROGUERIA SAGITA</v>
      </c>
      <c r="K186" s="10" t="str">
        <f t="shared" si="13"/>
        <v>2198D02641</v>
      </c>
      <c r="L186" s="60" t="str">
        <f t="shared" si="14"/>
        <v>Valproato sodico 200 mg/mL sol.oral x105</v>
      </c>
    </row>
    <row r="187" spans="1:12" ht="15" x14ac:dyDescent="0.2">
      <c r="A187" s="47">
        <v>1</v>
      </c>
      <c r="B187" s="8">
        <v>2022</v>
      </c>
      <c r="C187" s="9" t="s">
        <v>18</v>
      </c>
      <c r="D187" s="10" t="s">
        <v>19</v>
      </c>
      <c r="E187" s="11">
        <v>44743</v>
      </c>
      <c r="F187" s="16" t="s">
        <v>201</v>
      </c>
      <c r="G187" s="12" t="s">
        <v>21</v>
      </c>
      <c r="H187" s="13">
        <f t="shared" si="10"/>
        <v>44767</v>
      </c>
      <c r="I187" s="59">
        <f t="shared" si="11"/>
        <v>12825</v>
      </c>
      <c r="J187" s="10" t="str">
        <f t="shared" si="12"/>
        <v>DISTRIBUIDORA DROGUERIA SAGITA</v>
      </c>
      <c r="K187" s="10" t="str">
        <f t="shared" si="13"/>
        <v>2198D02641</v>
      </c>
      <c r="L187" s="60" t="str">
        <f t="shared" si="14"/>
        <v>Valproato sodico 200 mg/mL sol.oral x105</v>
      </c>
    </row>
    <row r="188" spans="1:12" ht="15" x14ac:dyDescent="0.2">
      <c r="A188" s="47">
        <v>1</v>
      </c>
      <c r="B188" s="8">
        <v>2022</v>
      </c>
      <c r="C188" s="9" t="s">
        <v>18</v>
      </c>
      <c r="D188" s="10" t="s">
        <v>19</v>
      </c>
      <c r="E188" s="11">
        <v>44743</v>
      </c>
      <c r="F188" s="16" t="s">
        <v>202</v>
      </c>
      <c r="G188" s="12" t="s">
        <v>21</v>
      </c>
      <c r="H188" s="13">
        <f t="shared" si="10"/>
        <v>44767</v>
      </c>
      <c r="I188" s="59">
        <f t="shared" si="11"/>
        <v>2925</v>
      </c>
      <c r="J188" s="10" t="str">
        <f t="shared" si="12"/>
        <v>DISTRIBUIDORA DROGUERIA SAGITA</v>
      </c>
      <c r="K188" s="10" t="str">
        <f t="shared" si="13"/>
        <v>2198D02641</v>
      </c>
      <c r="L188" s="60" t="str">
        <f t="shared" si="14"/>
        <v>Valproato sodico 200 mg/mL sol.oral x105</v>
      </c>
    </row>
    <row r="189" spans="1:12" ht="15" x14ac:dyDescent="0.2">
      <c r="A189" s="47">
        <v>1</v>
      </c>
      <c r="B189" s="8">
        <v>2022</v>
      </c>
      <c r="C189" s="9" t="s">
        <v>18</v>
      </c>
      <c r="D189" s="10" t="s">
        <v>19</v>
      </c>
      <c r="E189" s="11">
        <v>44743</v>
      </c>
      <c r="F189" s="16" t="s">
        <v>203</v>
      </c>
      <c r="G189" s="12" t="s">
        <v>21</v>
      </c>
      <c r="H189" s="13">
        <f t="shared" si="10"/>
        <v>44767</v>
      </c>
      <c r="I189" s="59">
        <f t="shared" si="11"/>
        <v>12915</v>
      </c>
      <c r="J189" s="10" t="str">
        <f t="shared" si="12"/>
        <v>DISTRIBUIDORA DROGUERIA SAGITA</v>
      </c>
      <c r="K189" s="10" t="str">
        <f t="shared" si="13"/>
        <v>2198D02641</v>
      </c>
      <c r="L189" s="60" t="str">
        <f t="shared" si="14"/>
        <v>Valproato sodico 200 mg/mL sol.oral x105</v>
      </c>
    </row>
    <row r="190" spans="1:12" ht="15" x14ac:dyDescent="0.2">
      <c r="A190" s="47">
        <v>1</v>
      </c>
      <c r="B190" s="8">
        <v>2022</v>
      </c>
      <c r="C190" s="9" t="s">
        <v>18</v>
      </c>
      <c r="D190" s="10" t="s">
        <v>19</v>
      </c>
      <c r="E190" s="11">
        <v>44743</v>
      </c>
      <c r="F190" s="16" t="s">
        <v>204</v>
      </c>
      <c r="G190" s="12" t="s">
        <v>21</v>
      </c>
      <c r="H190" s="13">
        <f t="shared" si="10"/>
        <v>44767</v>
      </c>
      <c r="I190" s="59">
        <f t="shared" si="11"/>
        <v>450</v>
      </c>
      <c r="J190" s="10" t="str">
        <f t="shared" si="12"/>
        <v>DISTRIBUIDORA DROGUERIA SAGITA</v>
      </c>
      <c r="K190" s="10" t="str">
        <f t="shared" si="13"/>
        <v>2198D02641</v>
      </c>
      <c r="L190" s="60" t="str">
        <f t="shared" si="14"/>
        <v>Valproato sodico 200 mg/mL sol.oral x105</v>
      </c>
    </row>
    <row r="191" spans="1:12" ht="15" x14ac:dyDescent="0.2">
      <c r="A191" s="47">
        <v>1</v>
      </c>
      <c r="B191" s="8">
        <v>2022</v>
      </c>
      <c r="C191" s="9" t="s">
        <v>18</v>
      </c>
      <c r="D191" s="10" t="s">
        <v>19</v>
      </c>
      <c r="E191" s="11">
        <v>44743</v>
      </c>
      <c r="F191" s="16" t="s">
        <v>205</v>
      </c>
      <c r="G191" s="12" t="s">
        <v>21</v>
      </c>
      <c r="H191" s="13">
        <f t="shared" si="10"/>
        <v>44767</v>
      </c>
      <c r="I191" s="59">
        <f t="shared" si="11"/>
        <v>6705</v>
      </c>
      <c r="J191" s="10" t="str">
        <f t="shared" si="12"/>
        <v>DISTRIBUIDORA DROGUERIA SAGITA</v>
      </c>
      <c r="K191" s="10" t="str">
        <f t="shared" si="13"/>
        <v>2198D02641</v>
      </c>
      <c r="L191" s="60" t="str">
        <f t="shared" si="14"/>
        <v>Valproato sodico 200 mg/mL sol.oral x105</v>
      </c>
    </row>
    <row r="192" spans="1:12" ht="15" x14ac:dyDescent="0.2">
      <c r="A192" s="47">
        <v>1</v>
      </c>
      <c r="B192" s="8">
        <v>2022</v>
      </c>
      <c r="C192" s="9" t="s">
        <v>18</v>
      </c>
      <c r="D192" s="10" t="s">
        <v>19</v>
      </c>
      <c r="E192" s="11">
        <v>44743</v>
      </c>
      <c r="F192" s="16" t="s">
        <v>206</v>
      </c>
      <c r="G192" s="12" t="s">
        <v>21</v>
      </c>
      <c r="H192" s="13">
        <f t="shared" si="10"/>
        <v>44767</v>
      </c>
      <c r="I192" s="59">
        <f t="shared" si="11"/>
        <v>5400</v>
      </c>
      <c r="J192" s="10" t="str">
        <f t="shared" si="12"/>
        <v>DISTRIBUIDORA DROGUERIA SAGITA</v>
      </c>
      <c r="K192" s="10" t="str">
        <f t="shared" si="13"/>
        <v>2198D02641</v>
      </c>
      <c r="L192" s="60" t="str">
        <f t="shared" si="14"/>
        <v>Valproato sodico 200 mg/mL sol.oral x105</v>
      </c>
    </row>
    <row r="193" spans="1:12" ht="15" x14ac:dyDescent="0.2">
      <c r="A193" s="47">
        <v>1</v>
      </c>
      <c r="B193" s="8">
        <v>2022</v>
      </c>
      <c r="C193" s="9" t="s">
        <v>18</v>
      </c>
      <c r="D193" s="10" t="s">
        <v>19</v>
      </c>
      <c r="E193" s="11">
        <v>44743</v>
      </c>
      <c r="F193" s="16" t="s">
        <v>207</v>
      </c>
      <c r="G193" s="12" t="s">
        <v>21</v>
      </c>
      <c r="H193" s="13">
        <f t="shared" si="10"/>
        <v>44767</v>
      </c>
      <c r="I193" s="59">
        <f t="shared" si="11"/>
        <v>945</v>
      </c>
      <c r="J193" s="10" t="str">
        <f t="shared" si="12"/>
        <v>DISTRIBUIDORA DROGUERIA SAGITA</v>
      </c>
      <c r="K193" s="10" t="str">
        <f t="shared" si="13"/>
        <v>2198D02641</v>
      </c>
      <c r="L193" s="60" t="str">
        <f t="shared" si="14"/>
        <v>Valproato sodico 200 mg/mL sol.oral x105</v>
      </c>
    </row>
    <row r="194" spans="1:12" ht="15" x14ac:dyDescent="0.2">
      <c r="A194" s="47">
        <v>1</v>
      </c>
      <c r="B194" s="8">
        <v>2022</v>
      </c>
      <c r="C194" s="9" t="s">
        <v>18</v>
      </c>
      <c r="D194" s="10" t="s">
        <v>19</v>
      </c>
      <c r="E194" s="11">
        <v>44743</v>
      </c>
      <c r="F194" s="16" t="s">
        <v>208</v>
      </c>
      <c r="G194" s="12" t="s">
        <v>21</v>
      </c>
      <c r="H194" s="13">
        <f t="shared" si="10"/>
        <v>44767</v>
      </c>
      <c r="I194" s="59">
        <f t="shared" si="11"/>
        <v>1485</v>
      </c>
      <c r="J194" s="10" t="str">
        <f t="shared" si="12"/>
        <v>DISTRIBUIDORA DROGUERIA SAGITA</v>
      </c>
      <c r="K194" s="10" t="str">
        <f t="shared" si="13"/>
        <v>2198D02641</v>
      </c>
      <c r="L194" s="60" t="str">
        <f t="shared" si="14"/>
        <v>Valproato sodico 200 mg/mL sol.oral x105</v>
      </c>
    </row>
    <row r="195" spans="1:12" ht="15" x14ac:dyDescent="0.2">
      <c r="A195" s="47">
        <v>1</v>
      </c>
      <c r="B195" s="8">
        <v>2022</v>
      </c>
      <c r="C195" s="9" t="s">
        <v>18</v>
      </c>
      <c r="D195" s="10" t="s">
        <v>19</v>
      </c>
      <c r="E195" s="11">
        <v>44743</v>
      </c>
      <c r="F195" s="16" t="s">
        <v>209</v>
      </c>
      <c r="G195" s="12" t="s">
        <v>21</v>
      </c>
      <c r="H195" s="13">
        <f t="shared" si="10"/>
        <v>44767</v>
      </c>
      <c r="I195" s="59">
        <f t="shared" si="11"/>
        <v>360</v>
      </c>
      <c r="J195" s="10" t="str">
        <f t="shared" si="12"/>
        <v>DISTRIBUIDORA DROGUERIA SAGITA</v>
      </c>
      <c r="K195" s="10" t="str">
        <f t="shared" si="13"/>
        <v>2198D02641</v>
      </c>
      <c r="L195" s="60" t="str">
        <f t="shared" si="14"/>
        <v>Valproato sodico 200 mg/mL sol.oral x105</v>
      </c>
    </row>
    <row r="196" spans="1:12" ht="15" x14ac:dyDescent="0.2">
      <c r="A196" s="47">
        <v>1</v>
      </c>
      <c r="B196" s="8">
        <v>2022</v>
      </c>
      <c r="C196" s="9" t="s">
        <v>18</v>
      </c>
      <c r="D196" s="10" t="s">
        <v>19</v>
      </c>
      <c r="E196" s="11">
        <v>44743</v>
      </c>
      <c r="F196" s="16" t="s">
        <v>210</v>
      </c>
      <c r="G196" s="12" t="s">
        <v>21</v>
      </c>
      <c r="H196" s="13">
        <f t="shared" si="10"/>
        <v>44767</v>
      </c>
      <c r="I196" s="59">
        <f t="shared" si="11"/>
        <v>1800</v>
      </c>
      <c r="J196" s="10" t="str">
        <f t="shared" si="12"/>
        <v>DISTRIBUIDORA DROGUERIA SAGITA</v>
      </c>
      <c r="K196" s="10" t="str">
        <f t="shared" si="13"/>
        <v>2198D02641</v>
      </c>
      <c r="L196" s="60" t="str">
        <f t="shared" si="14"/>
        <v>Valproato sodico 200 mg/mL sol.oral x105</v>
      </c>
    </row>
    <row r="197" spans="1:12" ht="15" x14ac:dyDescent="0.2">
      <c r="A197" s="47">
        <v>1</v>
      </c>
      <c r="B197" s="8">
        <v>2022</v>
      </c>
      <c r="C197" s="9" t="s">
        <v>18</v>
      </c>
      <c r="D197" s="10" t="s">
        <v>19</v>
      </c>
      <c r="E197" s="11">
        <v>44743</v>
      </c>
      <c r="F197" s="16" t="s">
        <v>211</v>
      </c>
      <c r="G197" s="12" t="s">
        <v>21</v>
      </c>
      <c r="H197" s="13">
        <f t="shared" si="10"/>
        <v>44767</v>
      </c>
      <c r="I197" s="59">
        <f t="shared" si="11"/>
        <v>900</v>
      </c>
      <c r="J197" s="10" t="str">
        <f t="shared" si="12"/>
        <v>DISTRIBUIDORA DROGUERIA SAGITA</v>
      </c>
      <c r="K197" s="10" t="str">
        <f t="shared" si="13"/>
        <v>2198D02641</v>
      </c>
      <c r="L197" s="60" t="str">
        <f t="shared" si="14"/>
        <v>Valproato sodico 200 mg/mL sol.oral x105</v>
      </c>
    </row>
    <row r="198" spans="1:12" ht="15" x14ac:dyDescent="0.2">
      <c r="A198" s="47">
        <v>1</v>
      </c>
      <c r="B198" s="8">
        <v>2022</v>
      </c>
      <c r="C198" s="9" t="s">
        <v>18</v>
      </c>
      <c r="D198" s="10" t="s">
        <v>19</v>
      </c>
      <c r="E198" s="11">
        <v>44743</v>
      </c>
      <c r="F198" s="16" t="s">
        <v>212</v>
      </c>
      <c r="G198" s="12" t="s">
        <v>21</v>
      </c>
      <c r="H198" s="13">
        <f t="shared" si="10"/>
        <v>44767</v>
      </c>
      <c r="I198" s="59">
        <f t="shared" si="11"/>
        <v>1260</v>
      </c>
      <c r="J198" s="10" t="str">
        <f t="shared" si="12"/>
        <v>DISTRIBUIDORA DROGUERIA SAGITA</v>
      </c>
      <c r="K198" s="10" t="str">
        <f t="shared" si="13"/>
        <v>2198D02641</v>
      </c>
      <c r="L198" s="60" t="str">
        <f t="shared" si="14"/>
        <v>Valproato sodico 200 mg/mL sol.oral x105</v>
      </c>
    </row>
    <row r="199" spans="1:12" ht="15" x14ac:dyDescent="0.2">
      <c r="A199" s="47">
        <v>1</v>
      </c>
      <c r="B199" s="8">
        <v>2022</v>
      </c>
      <c r="C199" s="9" t="s">
        <v>18</v>
      </c>
      <c r="D199" s="10" t="s">
        <v>19</v>
      </c>
      <c r="E199" s="11">
        <v>44743</v>
      </c>
      <c r="F199" s="16" t="s">
        <v>213</v>
      </c>
      <c r="G199" s="12" t="s">
        <v>21</v>
      </c>
      <c r="H199" s="13">
        <f t="shared" ref="H199:H262" si="15">VLOOKUP(F199,BASE1,3,FALSE)</f>
        <v>44767</v>
      </c>
      <c r="I199" s="59">
        <f t="shared" ref="I199:I262" si="16">VLOOKUP(F199,BASE1,11,FALSE)</f>
        <v>1125</v>
      </c>
      <c r="J199" s="10" t="str">
        <f t="shared" ref="J199:J262" si="17">VLOOKUP(F199,BASE1,7,FALSE)</f>
        <v>DISTRIBUIDORA DROGUERIA SAGITA</v>
      </c>
      <c r="K199" s="10" t="str">
        <f t="shared" ref="K199:K262" si="18">VLOOKUP(F199,BASE1,2,FALSE)</f>
        <v>2198D02641</v>
      </c>
      <c r="L199" s="60" t="str">
        <f t="shared" ref="L199:L262" si="19">VLOOKUP(F199,BASE1,6,FALSE)</f>
        <v>Valproato sodico 200 mg/mL sol.oral x105</v>
      </c>
    </row>
    <row r="200" spans="1:12" ht="15" x14ac:dyDescent="0.2">
      <c r="A200" s="47">
        <v>1</v>
      </c>
      <c r="B200" s="8">
        <v>2022</v>
      </c>
      <c r="C200" s="9" t="s">
        <v>18</v>
      </c>
      <c r="D200" s="10" t="s">
        <v>19</v>
      </c>
      <c r="E200" s="11">
        <v>44743</v>
      </c>
      <c r="F200" s="16" t="s">
        <v>214</v>
      </c>
      <c r="G200" s="12" t="s">
        <v>21</v>
      </c>
      <c r="H200" s="13">
        <f t="shared" si="15"/>
        <v>44767</v>
      </c>
      <c r="I200" s="59">
        <f t="shared" si="16"/>
        <v>14490</v>
      </c>
      <c r="J200" s="10" t="str">
        <f t="shared" si="17"/>
        <v>DISTRIBUIDORA DROGUERIA SAGITA</v>
      </c>
      <c r="K200" s="10" t="str">
        <f t="shared" si="18"/>
        <v>2198D02641</v>
      </c>
      <c r="L200" s="60" t="str">
        <f t="shared" si="19"/>
        <v>Valproato sodico 200 mg/mL sol.oral x105</v>
      </c>
    </row>
    <row r="201" spans="1:12" ht="15" x14ac:dyDescent="0.2">
      <c r="A201" s="47">
        <v>1</v>
      </c>
      <c r="B201" s="8">
        <v>2022</v>
      </c>
      <c r="C201" s="9" t="s">
        <v>18</v>
      </c>
      <c r="D201" s="10" t="s">
        <v>19</v>
      </c>
      <c r="E201" s="11">
        <v>44743</v>
      </c>
      <c r="F201" s="16" t="s">
        <v>215</v>
      </c>
      <c r="G201" s="12" t="s">
        <v>21</v>
      </c>
      <c r="H201" s="13">
        <f t="shared" si="15"/>
        <v>44767</v>
      </c>
      <c r="I201" s="59">
        <f t="shared" si="16"/>
        <v>2900</v>
      </c>
      <c r="J201" s="10" t="str">
        <f t="shared" si="17"/>
        <v>DISTRIBUIDORA DROGUERIA SAGITA</v>
      </c>
      <c r="K201" s="10" t="str">
        <f t="shared" si="18"/>
        <v>2198D02641</v>
      </c>
      <c r="L201" s="60" t="str">
        <f t="shared" si="19"/>
        <v>Periciazina 40 mg/ml (1mg/gota) x 30ml</v>
      </c>
    </row>
    <row r="202" spans="1:12" ht="15" x14ac:dyDescent="0.2">
      <c r="A202" s="47">
        <v>1</v>
      </c>
      <c r="B202" s="8">
        <v>2022</v>
      </c>
      <c r="C202" s="9" t="s">
        <v>18</v>
      </c>
      <c r="D202" s="10" t="s">
        <v>19</v>
      </c>
      <c r="E202" s="11">
        <v>44743</v>
      </c>
      <c r="F202" s="16" t="s">
        <v>216</v>
      </c>
      <c r="G202" s="12" t="s">
        <v>21</v>
      </c>
      <c r="H202" s="13">
        <f t="shared" si="15"/>
        <v>44767</v>
      </c>
      <c r="I202" s="59">
        <f t="shared" si="16"/>
        <v>2900</v>
      </c>
      <c r="J202" s="10" t="str">
        <f t="shared" si="17"/>
        <v>DISTRIBUIDORA DROGUERIA SAGITA</v>
      </c>
      <c r="K202" s="10" t="str">
        <f t="shared" si="18"/>
        <v>2198D02641</v>
      </c>
      <c r="L202" s="60" t="str">
        <f t="shared" si="19"/>
        <v>Periciazina 40 mg/ml (1mg/gota) x 30ml</v>
      </c>
    </row>
    <row r="203" spans="1:12" ht="15" x14ac:dyDescent="0.2">
      <c r="A203" s="47">
        <v>1</v>
      </c>
      <c r="B203" s="8">
        <v>2022</v>
      </c>
      <c r="C203" s="9" t="s">
        <v>18</v>
      </c>
      <c r="D203" s="10" t="s">
        <v>19</v>
      </c>
      <c r="E203" s="11">
        <v>44743</v>
      </c>
      <c r="F203" s="16" t="s">
        <v>217</v>
      </c>
      <c r="G203" s="12" t="s">
        <v>21</v>
      </c>
      <c r="H203" s="13">
        <f t="shared" si="15"/>
        <v>44767</v>
      </c>
      <c r="I203" s="59">
        <f t="shared" si="16"/>
        <v>1160</v>
      </c>
      <c r="J203" s="10" t="str">
        <f t="shared" si="17"/>
        <v>DISTRIBUIDORA DROGUERIA SAGITA</v>
      </c>
      <c r="K203" s="10" t="str">
        <f t="shared" si="18"/>
        <v>2198D02641</v>
      </c>
      <c r="L203" s="60" t="str">
        <f t="shared" si="19"/>
        <v>Periciazina 40 mg/ml (1mg/gota) x 30ml</v>
      </c>
    </row>
    <row r="204" spans="1:12" ht="15" x14ac:dyDescent="0.2">
      <c r="A204" s="47">
        <v>1</v>
      </c>
      <c r="B204" s="8">
        <v>2022</v>
      </c>
      <c r="C204" s="9" t="s">
        <v>18</v>
      </c>
      <c r="D204" s="10" t="s">
        <v>19</v>
      </c>
      <c r="E204" s="11">
        <v>44743</v>
      </c>
      <c r="F204" s="16" t="s">
        <v>218</v>
      </c>
      <c r="G204" s="12" t="s">
        <v>21</v>
      </c>
      <c r="H204" s="13">
        <f t="shared" si="15"/>
        <v>44767</v>
      </c>
      <c r="I204" s="59">
        <f t="shared" si="16"/>
        <v>11600</v>
      </c>
      <c r="J204" s="10" t="str">
        <f t="shared" si="17"/>
        <v>DISTRIBUIDORA DROGUERIA SAGITA</v>
      </c>
      <c r="K204" s="10" t="str">
        <f t="shared" si="18"/>
        <v>2198D02641</v>
      </c>
      <c r="L204" s="60" t="str">
        <f t="shared" si="19"/>
        <v>Periciazina 40 mg/ml (1mg/gota) x 30ml</v>
      </c>
    </row>
    <row r="205" spans="1:12" ht="15" x14ac:dyDescent="0.2">
      <c r="A205" s="47">
        <v>1</v>
      </c>
      <c r="B205" s="8">
        <v>2022</v>
      </c>
      <c r="C205" s="9" t="s">
        <v>18</v>
      </c>
      <c r="D205" s="10" t="s">
        <v>19</v>
      </c>
      <c r="E205" s="11">
        <v>44743</v>
      </c>
      <c r="F205" s="16" t="s">
        <v>219</v>
      </c>
      <c r="G205" s="12" t="s">
        <v>21</v>
      </c>
      <c r="H205" s="13">
        <f t="shared" si="15"/>
        <v>44767</v>
      </c>
      <c r="I205" s="59">
        <f t="shared" si="16"/>
        <v>1160</v>
      </c>
      <c r="J205" s="10" t="str">
        <f t="shared" si="17"/>
        <v>DISTRIBUIDORA DROGUERIA SAGITA</v>
      </c>
      <c r="K205" s="10" t="str">
        <f t="shared" si="18"/>
        <v>2198D02641</v>
      </c>
      <c r="L205" s="60" t="str">
        <f t="shared" si="19"/>
        <v>Periciazina 40 mg/ml (1mg/gota) x 30ml</v>
      </c>
    </row>
    <row r="206" spans="1:12" ht="15" x14ac:dyDescent="0.2">
      <c r="A206" s="47">
        <v>1</v>
      </c>
      <c r="B206" s="8">
        <v>2022</v>
      </c>
      <c r="C206" s="9" t="s">
        <v>18</v>
      </c>
      <c r="D206" s="10" t="s">
        <v>19</v>
      </c>
      <c r="E206" s="11">
        <v>44743</v>
      </c>
      <c r="F206" s="16" t="s">
        <v>220</v>
      </c>
      <c r="G206" s="12" t="s">
        <v>21</v>
      </c>
      <c r="H206" s="13">
        <f t="shared" si="15"/>
        <v>44767</v>
      </c>
      <c r="I206" s="59">
        <f t="shared" si="16"/>
        <v>2436</v>
      </c>
      <c r="J206" s="10" t="str">
        <f t="shared" si="17"/>
        <v>DISTRIBUIDORA DROGUERIA SAGITA</v>
      </c>
      <c r="K206" s="10" t="str">
        <f t="shared" si="18"/>
        <v>2198D02641</v>
      </c>
      <c r="L206" s="60" t="str">
        <f t="shared" si="19"/>
        <v>Periciazina 40 mg/ml (1mg/gota) x 30ml</v>
      </c>
    </row>
    <row r="207" spans="1:12" ht="15" x14ac:dyDescent="0.2">
      <c r="A207" s="47">
        <v>1</v>
      </c>
      <c r="B207" s="8">
        <v>2022</v>
      </c>
      <c r="C207" s="9" t="s">
        <v>18</v>
      </c>
      <c r="D207" s="10" t="s">
        <v>19</v>
      </c>
      <c r="E207" s="11">
        <v>44743</v>
      </c>
      <c r="F207" s="16" t="s">
        <v>221</v>
      </c>
      <c r="G207" s="12" t="s">
        <v>21</v>
      </c>
      <c r="H207" s="13">
        <f t="shared" si="15"/>
        <v>44767</v>
      </c>
      <c r="I207" s="59">
        <f t="shared" si="16"/>
        <v>1160</v>
      </c>
      <c r="J207" s="10" t="str">
        <f t="shared" si="17"/>
        <v>DISTRIBUIDORA DROGUERIA SAGITA</v>
      </c>
      <c r="K207" s="10" t="str">
        <f t="shared" si="18"/>
        <v>2198D02641</v>
      </c>
      <c r="L207" s="60" t="str">
        <f t="shared" si="19"/>
        <v>Periciazina 40 mg/ml (1mg/gota) x 30ml</v>
      </c>
    </row>
    <row r="208" spans="1:12" ht="15" x14ac:dyDescent="0.2">
      <c r="A208" s="47">
        <v>1</v>
      </c>
      <c r="B208" s="8">
        <v>2022</v>
      </c>
      <c r="C208" s="9" t="s">
        <v>18</v>
      </c>
      <c r="D208" s="10" t="s">
        <v>19</v>
      </c>
      <c r="E208" s="11">
        <v>44743</v>
      </c>
      <c r="F208" s="16" t="s">
        <v>222</v>
      </c>
      <c r="G208" s="12" t="s">
        <v>21</v>
      </c>
      <c r="H208" s="13">
        <f t="shared" si="15"/>
        <v>44767</v>
      </c>
      <c r="I208" s="59">
        <f t="shared" si="16"/>
        <v>290</v>
      </c>
      <c r="J208" s="10" t="str">
        <f t="shared" si="17"/>
        <v>DISTRIBUIDORA DROGUERIA SAGITA</v>
      </c>
      <c r="K208" s="10" t="str">
        <f t="shared" si="18"/>
        <v>2198D02641</v>
      </c>
      <c r="L208" s="60" t="str">
        <f t="shared" si="19"/>
        <v>Periciazina 40 mg/ml (1mg/gota) x 30ml</v>
      </c>
    </row>
    <row r="209" spans="1:12" ht="15" x14ac:dyDescent="0.2">
      <c r="A209" s="47">
        <v>1</v>
      </c>
      <c r="B209" s="8">
        <v>2022</v>
      </c>
      <c r="C209" s="9" t="s">
        <v>18</v>
      </c>
      <c r="D209" s="10" t="s">
        <v>19</v>
      </c>
      <c r="E209" s="11">
        <v>44743</v>
      </c>
      <c r="F209" s="16" t="s">
        <v>223</v>
      </c>
      <c r="G209" s="12" t="s">
        <v>21</v>
      </c>
      <c r="H209" s="13">
        <f t="shared" si="15"/>
        <v>44767</v>
      </c>
      <c r="I209" s="59">
        <f t="shared" si="16"/>
        <v>464</v>
      </c>
      <c r="J209" s="10" t="str">
        <f t="shared" si="17"/>
        <v>DISTRIBUIDORA DROGUERIA SAGITA</v>
      </c>
      <c r="K209" s="10" t="str">
        <f t="shared" si="18"/>
        <v>2198D02641</v>
      </c>
      <c r="L209" s="60" t="str">
        <f t="shared" si="19"/>
        <v>Periciazina 40 mg/ml (1mg/gota) x 30ml</v>
      </c>
    </row>
    <row r="210" spans="1:12" ht="15" x14ac:dyDescent="0.2">
      <c r="A210" s="47">
        <v>1</v>
      </c>
      <c r="B210" s="8">
        <v>2022</v>
      </c>
      <c r="C210" s="9" t="s">
        <v>18</v>
      </c>
      <c r="D210" s="10" t="s">
        <v>19</v>
      </c>
      <c r="E210" s="11">
        <v>44743</v>
      </c>
      <c r="F210" s="16" t="s">
        <v>224</v>
      </c>
      <c r="G210" s="12" t="s">
        <v>21</v>
      </c>
      <c r="H210" s="13">
        <f t="shared" si="15"/>
        <v>44767</v>
      </c>
      <c r="I210" s="59">
        <f t="shared" si="16"/>
        <v>870</v>
      </c>
      <c r="J210" s="10" t="str">
        <f t="shared" si="17"/>
        <v>DISTRIBUIDORA DROGUERIA SAGITA</v>
      </c>
      <c r="K210" s="10" t="str">
        <f t="shared" si="18"/>
        <v>2198D02641</v>
      </c>
      <c r="L210" s="60" t="str">
        <f t="shared" si="19"/>
        <v>Periciazina 40 mg/ml (1mg/gota) x 30ml</v>
      </c>
    </row>
    <row r="211" spans="1:12" ht="15" x14ac:dyDescent="0.2">
      <c r="A211" s="47">
        <v>1</v>
      </c>
      <c r="B211" s="8">
        <v>2022</v>
      </c>
      <c r="C211" s="9" t="s">
        <v>18</v>
      </c>
      <c r="D211" s="10" t="s">
        <v>19</v>
      </c>
      <c r="E211" s="11">
        <v>44743</v>
      </c>
      <c r="F211" s="16" t="s">
        <v>225</v>
      </c>
      <c r="G211" s="12" t="s">
        <v>21</v>
      </c>
      <c r="H211" s="13">
        <f t="shared" si="15"/>
        <v>44767</v>
      </c>
      <c r="I211" s="59">
        <f t="shared" si="16"/>
        <v>116</v>
      </c>
      <c r="J211" s="10" t="str">
        <f t="shared" si="17"/>
        <v>DISTRIBUIDORA DROGUERIA SAGITA</v>
      </c>
      <c r="K211" s="10" t="str">
        <f t="shared" si="18"/>
        <v>2198D02641</v>
      </c>
      <c r="L211" s="60" t="str">
        <f t="shared" si="19"/>
        <v>Periciazina 40 mg/ml (1mg/gota) x 30ml</v>
      </c>
    </row>
    <row r="212" spans="1:12" ht="15" x14ac:dyDescent="0.2">
      <c r="A212" s="47">
        <v>1</v>
      </c>
      <c r="B212" s="8">
        <v>2022</v>
      </c>
      <c r="C212" s="9" t="s">
        <v>18</v>
      </c>
      <c r="D212" s="10" t="s">
        <v>19</v>
      </c>
      <c r="E212" s="11">
        <v>44743</v>
      </c>
      <c r="F212" s="16" t="s">
        <v>226</v>
      </c>
      <c r="G212" s="12" t="s">
        <v>21</v>
      </c>
      <c r="H212" s="13">
        <f t="shared" si="15"/>
        <v>44767</v>
      </c>
      <c r="I212" s="59">
        <f t="shared" si="16"/>
        <v>1050</v>
      </c>
      <c r="J212" s="10" t="str">
        <f t="shared" si="17"/>
        <v>MEDIFARMA S.A.</v>
      </c>
      <c r="K212" s="10" t="str">
        <f t="shared" si="18"/>
        <v>2298D00011</v>
      </c>
      <c r="L212" s="60" t="str">
        <f t="shared" si="19"/>
        <v>Aminofilina 25 mg/ml x 10 ml</v>
      </c>
    </row>
    <row r="213" spans="1:12" ht="15" x14ac:dyDescent="0.2">
      <c r="A213" s="47">
        <v>1</v>
      </c>
      <c r="B213" s="8">
        <v>2022</v>
      </c>
      <c r="C213" s="9" t="s">
        <v>18</v>
      </c>
      <c r="D213" s="10" t="s">
        <v>19</v>
      </c>
      <c r="E213" s="11">
        <v>44743</v>
      </c>
      <c r="F213" s="16" t="s">
        <v>227</v>
      </c>
      <c r="G213" s="12" t="s">
        <v>21</v>
      </c>
      <c r="H213" s="13">
        <f t="shared" si="15"/>
        <v>44767</v>
      </c>
      <c r="I213" s="59">
        <f t="shared" si="16"/>
        <v>87.5</v>
      </c>
      <c r="J213" s="10" t="str">
        <f t="shared" si="17"/>
        <v>MEDIFARMA S.A.</v>
      </c>
      <c r="K213" s="10" t="str">
        <f t="shared" si="18"/>
        <v>2298D00011</v>
      </c>
      <c r="L213" s="60" t="str">
        <f t="shared" si="19"/>
        <v>Aminofilina 25 mg/ml x 10 ml</v>
      </c>
    </row>
    <row r="214" spans="1:12" ht="15" x14ac:dyDescent="0.2">
      <c r="A214" s="47">
        <v>1</v>
      </c>
      <c r="B214" s="8">
        <v>2022</v>
      </c>
      <c r="C214" s="9" t="s">
        <v>18</v>
      </c>
      <c r="D214" s="10" t="s">
        <v>19</v>
      </c>
      <c r="E214" s="11">
        <v>44743</v>
      </c>
      <c r="F214" s="16" t="s">
        <v>228</v>
      </c>
      <c r="G214" s="12" t="s">
        <v>21</v>
      </c>
      <c r="H214" s="13">
        <f t="shared" si="15"/>
        <v>44767</v>
      </c>
      <c r="I214" s="59">
        <f t="shared" si="16"/>
        <v>175</v>
      </c>
      <c r="J214" s="10" t="str">
        <f t="shared" si="17"/>
        <v>MEDIFARMA S.A.</v>
      </c>
      <c r="K214" s="10" t="str">
        <f t="shared" si="18"/>
        <v>2298D00011</v>
      </c>
      <c r="L214" s="60" t="str">
        <f t="shared" si="19"/>
        <v>Aminofilina 25 mg/ml x 10 ml</v>
      </c>
    </row>
    <row r="215" spans="1:12" ht="15" x14ac:dyDescent="0.2">
      <c r="A215" s="47">
        <v>1</v>
      </c>
      <c r="B215" s="8">
        <v>2022</v>
      </c>
      <c r="C215" s="9" t="s">
        <v>18</v>
      </c>
      <c r="D215" s="10" t="s">
        <v>19</v>
      </c>
      <c r="E215" s="11">
        <v>44743</v>
      </c>
      <c r="F215" s="16" t="s">
        <v>229</v>
      </c>
      <c r="G215" s="12" t="s">
        <v>21</v>
      </c>
      <c r="H215" s="13">
        <f t="shared" si="15"/>
        <v>44767</v>
      </c>
      <c r="I215" s="59">
        <f t="shared" si="16"/>
        <v>525</v>
      </c>
      <c r="J215" s="10" t="str">
        <f t="shared" si="17"/>
        <v>MEDIFARMA S.A.</v>
      </c>
      <c r="K215" s="10" t="str">
        <f t="shared" si="18"/>
        <v>2298D00011</v>
      </c>
      <c r="L215" s="60" t="str">
        <f t="shared" si="19"/>
        <v>Aminofilina 25 mg/ml x 10 ml</v>
      </c>
    </row>
    <row r="216" spans="1:12" ht="15" x14ac:dyDescent="0.2">
      <c r="A216" s="47">
        <v>1</v>
      </c>
      <c r="B216" s="8">
        <v>2022</v>
      </c>
      <c r="C216" s="9" t="s">
        <v>18</v>
      </c>
      <c r="D216" s="10" t="s">
        <v>19</v>
      </c>
      <c r="E216" s="11">
        <v>44743</v>
      </c>
      <c r="F216" s="16" t="s">
        <v>230</v>
      </c>
      <c r="G216" s="12" t="s">
        <v>21</v>
      </c>
      <c r="H216" s="13">
        <f t="shared" si="15"/>
        <v>44767</v>
      </c>
      <c r="I216" s="59">
        <f t="shared" si="16"/>
        <v>612.5</v>
      </c>
      <c r="J216" s="10" t="str">
        <f t="shared" si="17"/>
        <v>MEDIFARMA S.A.</v>
      </c>
      <c r="K216" s="10" t="str">
        <f t="shared" si="18"/>
        <v>2298D00011</v>
      </c>
      <c r="L216" s="60" t="str">
        <f t="shared" si="19"/>
        <v>Aminofilina 25 mg/ml x 10 ml</v>
      </c>
    </row>
    <row r="217" spans="1:12" ht="15" x14ac:dyDescent="0.2">
      <c r="A217" s="47">
        <v>1</v>
      </c>
      <c r="B217" s="8">
        <v>2022</v>
      </c>
      <c r="C217" s="9" t="s">
        <v>18</v>
      </c>
      <c r="D217" s="10" t="s">
        <v>19</v>
      </c>
      <c r="E217" s="11">
        <v>44743</v>
      </c>
      <c r="F217" s="16" t="s">
        <v>231</v>
      </c>
      <c r="G217" s="12" t="s">
        <v>21</v>
      </c>
      <c r="H217" s="13">
        <f t="shared" si="15"/>
        <v>44767</v>
      </c>
      <c r="I217" s="59">
        <f t="shared" si="16"/>
        <v>612.5</v>
      </c>
      <c r="J217" s="10" t="str">
        <f t="shared" si="17"/>
        <v>MEDIFARMA S.A.</v>
      </c>
      <c r="K217" s="10" t="str">
        <f t="shared" si="18"/>
        <v>2298D00011</v>
      </c>
      <c r="L217" s="60" t="str">
        <f t="shared" si="19"/>
        <v>Aminofilina 25 mg/ml x 10 ml</v>
      </c>
    </row>
    <row r="218" spans="1:12" ht="15" x14ac:dyDescent="0.2">
      <c r="A218" s="47">
        <v>1</v>
      </c>
      <c r="B218" s="8">
        <v>2022</v>
      </c>
      <c r="C218" s="9" t="s">
        <v>18</v>
      </c>
      <c r="D218" s="10" t="s">
        <v>19</v>
      </c>
      <c r="E218" s="11">
        <v>44743</v>
      </c>
      <c r="F218" s="16" t="s">
        <v>232</v>
      </c>
      <c r="G218" s="12" t="s">
        <v>21</v>
      </c>
      <c r="H218" s="13">
        <f t="shared" si="15"/>
        <v>44767</v>
      </c>
      <c r="I218" s="59">
        <f t="shared" si="16"/>
        <v>350</v>
      </c>
      <c r="J218" s="10" t="str">
        <f t="shared" si="17"/>
        <v>MEDIFARMA S.A.</v>
      </c>
      <c r="K218" s="10" t="str">
        <f t="shared" si="18"/>
        <v>2298D00011</v>
      </c>
      <c r="L218" s="60" t="str">
        <f t="shared" si="19"/>
        <v>Aminofilina 25 mg/ml x 10 ml</v>
      </c>
    </row>
    <row r="219" spans="1:12" ht="15" x14ac:dyDescent="0.2">
      <c r="A219" s="47">
        <v>1</v>
      </c>
      <c r="B219" s="8">
        <v>2022</v>
      </c>
      <c r="C219" s="9" t="s">
        <v>18</v>
      </c>
      <c r="D219" s="10" t="s">
        <v>19</v>
      </c>
      <c r="E219" s="11">
        <v>44743</v>
      </c>
      <c r="F219" s="16" t="s">
        <v>233</v>
      </c>
      <c r="G219" s="12" t="s">
        <v>21</v>
      </c>
      <c r="H219" s="13">
        <f t="shared" si="15"/>
        <v>44767</v>
      </c>
      <c r="I219" s="59">
        <f t="shared" si="16"/>
        <v>340</v>
      </c>
      <c r="J219" s="10" t="str">
        <f t="shared" si="17"/>
        <v>PEREDA DISTRIBUIDORES SRL</v>
      </c>
      <c r="K219" s="10" t="str">
        <f t="shared" si="18"/>
        <v>2198CD3121</v>
      </c>
      <c r="L219" s="60" t="str">
        <f t="shared" si="19"/>
        <v>Atropina sulfato 1% x 5 ml gotas oftalmi</v>
      </c>
    </row>
    <row r="220" spans="1:12" ht="15" x14ac:dyDescent="0.2">
      <c r="A220" s="47">
        <v>1</v>
      </c>
      <c r="B220" s="8">
        <v>2022</v>
      </c>
      <c r="C220" s="9" t="s">
        <v>18</v>
      </c>
      <c r="D220" s="10" t="s">
        <v>19</v>
      </c>
      <c r="E220" s="11">
        <v>44743</v>
      </c>
      <c r="F220" s="16" t="s">
        <v>234</v>
      </c>
      <c r="G220" s="12" t="s">
        <v>21</v>
      </c>
      <c r="H220" s="13">
        <f t="shared" si="15"/>
        <v>44767</v>
      </c>
      <c r="I220" s="59">
        <f t="shared" si="16"/>
        <v>153</v>
      </c>
      <c r="J220" s="10" t="str">
        <f t="shared" si="17"/>
        <v>PEREDA DISTRIBUIDORES SRL</v>
      </c>
      <c r="K220" s="10" t="str">
        <f t="shared" si="18"/>
        <v>2198CD3121</v>
      </c>
      <c r="L220" s="60" t="str">
        <f t="shared" si="19"/>
        <v>Atropina sulfato 1% x 5 ml gotas oftalmi</v>
      </c>
    </row>
    <row r="221" spans="1:12" ht="15" x14ac:dyDescent="0.2">
      <c r="A221" s="47">
        <v>1</v>
      </c>
      <c r="B221" s="8">
        <v>2022</v>
      </c>
      <c r="C221" s="9" t="s">
        <v>18</v>
      </c>
      <c r="D221" s="10" t="s">
        <v>19</v>
      </c>
      <c r="E221" s="11">
        <v>44743</v>
      </c>
      <c r="F221" s="16" t="s">
        <v>235</v>
      </c>
      <c r="G221" s="12" t="s">
        <v>21</v>
      </c>
      <c r="H221" s="13">
        <f t="shared" si="15"/>
        <v>44767</v>
      </c>
      <c r="I221" s="59">
        <f t="shared" si="16"/>
        <v>595</v>
      </c>
      <c r="J221" s="10" t="str">
        <f t="shared" si="17"/>
        <v>PEREDA DISTRIBUIDORES SRL</v>
      </c>
      <c r="K221" s="10" t="str">
        <f t="shared" si="18"/>
        <v>2198CD3121</v>
      </c>
      <c r="L221" s="60" t="str">
        <f t="shared" si="19"/>
        <v>Atropina sulfato 1% x 5 ml gotas oftalmi</v>
      </c>
    </row>
    <row r="222" spans="1:12" ht="15" x14ac:dyDescent="0.2">
      <c r="A222" s="47">
        <v>1</v>
      </c>
      <c r="B222" s="8">
        <v>2022</v>
      </c>
      <c r="C222" s="9" t="s">
        <v>18</v>
      </c>
      <c r="D222" s="10" t="s">
        <v>19</v>
      </c>
      <c r="E222" s="11">
        <v>44743</v>
      </c>
      <c r="F222" s="16" t="s">
        <v>236</v>
      </c>
      <c r="G222" s="12" t="s">
        <v>21</v>
      </c>
      <c r="H222" s="13">
        <f t="shared" si="15"/>
        <v>44767</v>
      </c>
      <c r="I222" s="59">
        <f t="shared" si="16"/>
        <v>935</v>
      </c>
      <c r="J222" s="10" t="str">
        <f t="shared" si="17"/>
        <v>PEREDA DISTRIBUIDORES SRL</v>
      </c>
      <c r="K222" s="10" t="str">
        <f t="shared" si="18"/>
        <v>2198CD3121</v>
      </c>
      <c r="L222" s="60" t="str">
        <f t="shared" si="19"/>
        <v>Atropina sulfato 1% x 5 ml gotas oftalmi</v>
      </c>
    </row>
    <row r="223" spans="1:12" ht="15" x14ac:dyDescent="0.2">
      <c r="A223" s="47">
        <v>1</v>
      </c>
      <c r="B223" s="8">
        <v>2022</v>
      </c>
      <c r="C223" s="9" t="s">
        <v>18</v>
      </c>
      <c r="D223" s="10" t="s">
        <v>19</v>
      </c>
      <c r="E223" s="11">
        <v>44743</v>
      </c>
      <c r="F223" s="16" t="s">
        <v>237</v>
      </c>
      <c r="G223" s="12" t="s">
        <v>21</v>
      </c>
      <c r="H223" s="13">
        <f t="shared" si="15"/>
        <v>44767</v>
      </c>
      <c r="I223" s="59">
        <f t="shared" si="16"/>
        <v>680</v>
      </c>
      <c r="J223" s="10" t="str">
        <f t="shared" si="17"/>
        <v>PEREDA DISTRIBUIDORES SRL</v>
      </c>
      <c r="K223" s="10" t="str">
        <f t="shared" si="18"/>
        <v>2198CD3121</v>
      </c>
      <c r="L223" s="60" t="str">
        <f t="shared" si="19"/>
        <v>Atropina sulfato 1% x 5 ml gotas oftalmi</v>
      </c>
    </row>
    <row r="224" spans="1:12" ht="15" x14ac:dyDescent="0.2">
      <c r="A224" s="47">
        <v>1</v>
      </c>
      <c r="B224" s="8">
        <v>2022</v>
      </c>
      <c r="C224" s="9" t="s">
        <v>18</v>
      </c>
      <c r="D224" s="10" t="s">
        <v>19</v>
      </c>
      <c r="E224" s="11">
        <v>44743</v>
      </c>
      <c r="F224" s="16" t="s">
        <v>238</v>
      </c>
      <c r="G224" s="12" t="s">
        <v>21</v>
      </c>
      <c r="H224" s="13">
        <f t="shared" si="15"/>
        <v>44767</v>
      </c>
      <c r="I224" s="59">
        <f t="shared" si="16"/>
        <v>85</v>
      </c>
      <c r="J224" s="10" t="str">
        <f t="shared" si="17"/>
        <v>PEREDA DISTRIBUIDORES SRL</v>
      </c>
      <c r="K224" s="10" t="str">
        <f t="shared" si="18"/>
        <v>2198CD3121</v>
      </c>
      <c r="L224" s="60" t="str">
        <f t="shared" si="19"/>
        <v>Atropina sulfato 1% x 5 ml gotas oftalmi</v>
      </c>
    </row>
    <row r="225" spans="1:12" ht="15" x14ac:dyDescent="0.2">
      <c r="A225" s="47">
        <v>1</v>
      </c>
      <c r="B225" s="8">
        <v>2022</v>
      </c>
      <c r="C225" s="9" t="s">
        <v>18</v>
      </c>
      <c r="D225" s="10" t="s">
        <v>19</v>
      </c>
      <c r="E225" s="11">
        <v>44743</v>
      </c>
      <c r="F225" s="16" t="s">
        <v>239</v>
      </c>
      <c r="G225" s="12" t="s">
        <v>21</v>
      </c>
      <c r="H225" s="13">
        <f t="shared" si="15"/>
        <v>44767</v>
      </c>
      <c r="I225" s="59">
        <f t="shared" si="16"/>
        <v>408</v>
      </c>
      <c r="J225" s="10" t="str">
        <f t="shared" si="17"/>
        <v>PEREDA DISTRIBUIDORES SRL</v>
      </c>
      <c r="K225" s="10" t="str">
        <f t="shared" si="18"/>
        <v>2198CD3121</v>
      </c>
      <c r="L225" s="60" t="str">
        <f t="shared" si="19"/>
        <v>Atropina sulfato 1% x 5 ml gotas oftalmi</v>
      </c>
    </row>
    <row r="226" spans="1:12" ht="15" x14ac:dyDescent="0.2">
      <c r="A226" s="47">
        <v>1</v>
      </c>
      <c r="B226" s="8">
        <v>2022</v>
      </c>
      <c r="C226" s="9" t="s">
        <v>18</v>
      </c>
      <c r="D226" s="10" t="s">
        <v>19</v>
      </c>
      <c r="E226" s="11">
        <v>44743</v>
      </c>
      <c r="F226" s="16" t="s">
        <v>240</v>
      </c>
      <c r="G226" s="12" t="s">
        <v>21</v>
      </c>
      <c r="H226" s="13">
        <f t="shared" si="15"/>
        <v>44767</v>
      </c>
      <c r="I226" s="59">
        <f t="shared" si="16"/>
        <v>187</v>
      </c>
      <c r="J226" s="10" t="str">
        <f t="shared" si="17"/>
        <v>PEREDA DISTRIBUIDORES SRL</v>
      </c>
      <c r="K226" s="10" t="str">
        <f t="shared" si="18"/>
        <v>2198CD3121</v>
      </c>
      <c r="L226" s="60" t="str">
        <f t="shared" si="19"/>
        <v>Atropina sulfato 1% x 5 ml gotas oftalmi</v>
      </c>
    </row>
    <row r="227" spans="1:12" ht="15" x14ac:dyDescent="0.2">
      <c r="A227" s="47">
        <v>1</v>
      </c>
      <c r="B227" s="8">
        <v>2022</v>
      </c>
      <c r="C227" s="9" t="s">
        <v>18</v>
      </c>
      <c r="D227" s="10" t="s">
        <v>19</v>
      </c>
      <c r="E227" s="11">
        <v>44743</v>
      </c>
      <c r="F227" s="16" t="s">
        <v>241</v>
      </c>
      <c r="G227" s="12" t="s">
        <v>21</v>
      </c>
      <c r="H227" s="13">
        <f t="shared" si="15"/>
        <v>44767</v>
      </c>
      <c r="I227" s="59">
        <f t="shared" si="16"/>
        <v>204</v>
      </c>
      <c r="J227" s="10" t="str">
        <f t="shared" si="17"/>
        <v>PEREDA DISTRIBUIDORES SRL</v>
      </c>
      <c r="K227" s="10" t="str">
        <f t="shared" si="18"/>
        <v>2198CD3121</v>
      </c>
      <c r="L227" s="60" t="str">
        <f t="shared" si="19"/>
        <v>Atropina sulfato 1% x 5 ml gotas oftalmi</v>
      </c>
    </row>
    <row r="228" spans="1:12" ht="15" x14ac:dyDescent="0.2">
      <c r="A228" s="47">
        <v>1</v>
      </c>
      <c r="B228" s="8">
        <v>2022</v>
      </c>
      <c r="C228" s="9" t="s">
        <v>18</v>
      </c>
      <c r="D228" s="10" t="s">
        <v>19</v>
      </c>
      <c r="E228" s="11">
        <v>44743</v>
      </c>
      <c r="F228" s="16" t="s">
        <v>242</v>
      </c>
      <c r="G228" s="12" t="s">
        <v>21</v>
      </c>
      <c r="H228" s="13">
        <f t="shared" si="15"/>
        <v>44767</v>
      </c>
      <c r="I228" s="59">
        <f t="shared" si="16"/>
        <v>272</v>
      </c>
      <c r="J228" s="10" t="str">
        <f t="shared" si="17"/>
        <v>PEREDA DISTRIBUIDORES SRL</v>
      </c>
      <c r="K228" s="10" t="str">
        <f t="shared" si="18"/>
        <v>2198CD3121</v>
      </c>
      <c r="L228" s="60" t="str">
        <f t="shared" si="19"/>
        <v>Atropina sulfato 1% x 5 ml gotas oftalmi</v>
      </c>
    </row>
    <row r="229" spans="1:12" ht="15" x14ac:dyDescent="0.2">
      <c r="A229" s="47">
        <v>1</v>
      </c>
      <c r="B229" s="8">
        <v>2022</v>
      </c>
      <c r="C229" s="9" t="s">
        <v>18</v>
      </c>
      <c r="D229" s="10" t="s">
        <v>19</v>
      </c>
      <c r="E229" s="11">
        <v>44743</v>
      </c>
      <c r="F229" s="16" t="s">
        <v>243</v>
      </c>
      <c r="G229" s="12" t="s">
        <v>21</v>
      </c>
      <c r="H229" s="13">
        <f t="shared" si="15"/>
        <v>44767</v>
      </c>
      <c r="I229" s="59">
        <f t="shared" si="16"/>
        <v>85</v>
      </c>
      <c r="J229" s="10" t="str">
        <f t="shared" si="17"/>
        <v>PEREDA DISTRIBUIDORES SRL</v>
      </c>
      <c r="K229" s="10" t="str">
        <f t="shared" si="18"/>
        <v>2198CD3121</v>
      </c>
      <c r="L229" s="60" t="str">
        <f t="shared" si="19"/>
        <v>Atropina sulfato 1% x 5 ml gotas oftalmi</v>
      </c>
    </row>
    <row r="230" spans="1:12" ht="15" x14ac:dyDescent="0.2">
      <c r="A230" s="47">
        <v>1</v>
      </c>
      <c r="B230" s="8">
        <v>2022</v>
      </c>
      <c r="C230" s="9" t="s">
        <v>18</v>
      </c>
      <c r="D230" s="10" t="s">
        <v>19</v>
      </c>
      <c r="E230" s="11">
        <v>44743</v>
      </c>
      <c r="F230" s="16" t="s">
        <v>244</v>
      </c>
      <c r="G230" s="12" t="s">
        <v>21</v>
      </c>
      <c r="H230" s="13">
        <f t="shared" si="15"/>
        <v>44767</v>
      </c>
      <c r="I230" s="59">
        <f t="shared" si="16"/>
        <v>85</v>
      </c>
      <c r="J230" s="10" t="str">
        <f t="shared" si="17"/>
        <v>PEREDA DISTRIBUIDORES SRL</v>
      </c>
      <c r="K230" s="10" t="str">
        <f t="shared" si="18"/>
        <v>2198CD3121</v>
      </c>
      <c r="L230" s="60" t="str">
        <f t="shared" si="19"/>
        <v>Atropina sulfato 1% x 5 ml gotas oftalmi</v>
      </c>
    </row>
    <row r="231" spans="1:12" ht="15" x14ac:dyDescent="0.2">
      <c r="A231" s="47">
        <v>1</v>
      </c>
      <c r="B231" s="8">
        <v>2022</v>
      </c>
      <c r="C231" s="9" t="s">
        <v>18</v>
      </c>
      <c r="D231" s="10" t="s">
        <v>19</v>
      </c>
      <c r="E231" s="11">
        <v>44743</v>
      </c>
      <c r="F231" s="16" t="s">
        <v>245</v>
      </c>
      <c r="G231" s="12" t="s">
        <v>21</v>
      </c>
      <c r="H231" s="13">
        <f t="shared" si="15"/>
        <v>44768</v>
      </c>
      <c r="I231" s="59">
        <f t="shared" si="16"/>
        <v>800</v>
      </c>
      <c r="J231" s="10" t="str">
        <f t="shared" si="17"/>
        <v>DISTRIBUIDORA DROGUERIA SAGITA</v>
      </c>
      <c r="K231" s="10" t="str">
        <f t="shared" si="18"/>
        <v>1998CD0041</v>
      </c>
      <c r="L231" s="60" t="str">
        <f t="shared" si="19"/>
        <v>Folinato calcico 15 mg</v>
      </c>
    </row>
    <row r="232" spans="1:12" ht="15" x14ac:dyDescent="0.2">
      <c r="A232" s="47">
        <v>1</v>
      </c>
      <c r="B232" s="8">
        <v>2022</v>
      </c>
      <c r="C232" s="9" t="s">
        <v>18</v>
      </c>
      <c r="D232" s="10" t="s">
        <v>19</v>
      </c>
      <c r="E232" s="11">
        <v>44743</v>
      </c>
      <c r="F232" s="16" t="s">
        <v>246</v>
      </c>
      <c r="G232" s="12" t="s">
        <v>21</v>
      </c>
      <c r="H232" s="13">
        <f t="shared" si="15"/>
        <v>44768</v>
      </c>
      <c r="I232" s="59">
        <f t="shared" si="16"/>
        <v>800</v>
      </c>
      <c r="J232" s="10" t="str">
        <f t="shared" si="17"/>
        <v>DISTRIBUIDORA DROGUERIA SAGITA</v>
      </c>
      <c r="K232" s="10" t="str">
        <f t="shared" si="18"/>
        <v>1998CD0041</v>
      </c>
      <c r="L232" s="60" t="str">
        <f t="shared" si="19"/>
        <v>Folinato calcico 15 mg</v>
      </c>
    </row>
    <row r="233" spans="1:12" ht="15" x14ac:dyDescent="0.2">
      <c r="A233" s="47">
        <v>1</v>
      </c>
      <c r="B233" s="8">
        <v>2022</v>
      </c>
      <c r="C233" s="9" t="s">
        <v>18</v>
      </c>
      <c r="D233" s="10" t="s">
        <v>19</v>
      </c>
      <c r="E233" s="11">
        <v>44743</v>
      </c>
      <c r="F233" s="16" t="s">
        <v>247</v>
      </c>
      <c r="G233" s="12" t="s">
        <v>21</v>
      </c>
      <c r="H233" s="13">
        <f t="shared" si="15"/>
        <v>44768</v>
      </c>
      <c r="I233" s="59">
        <f t="shared" si="16"/>
        <v>2400</v>
      </c>
      <c r="J233" s="10" t="str">
        <f t="shared" si="17"/>
        <v>DISTRIBUIDORA DROGUERIA SAGITA</v>
      </c>
      <c r="K233" s="10" t="str">
        <f t="shared" si="18"/>
        <v>1998CD0041</v>
      </c>
      <c r="L233" s="60" t="str">
        <f t="shared" si="19"/>
        <v>Folinato calcico 15 mg</v>
      </c>
    </row>
    <row r="234" spans="1:12" ht="15" x14ac:dyDescent="0.2">
      <c r="A234" s="47">
        <v>1</v>
      </c>
      <c r="B234" s="8">
        <v>2022</v>
      </c>
      <c r="C234" s="9" t="s">
        <v>18</v>
      </c>
      <c r="D234" s="10" t="s">
        <v>19</v>
      </c>
      <c r="E234" s="11">
        <v>44743</v>
      </c>
      <c r="F234" s="16" t="s">
        <v>248</v>
      </c>
      <c r="G234" s="12" t="s">
        <v>21</v>
      </c>
      <c r="H234" s="13">
        <f t="shared" si="15"/>
        <v>44768</v>
      </c>
      <c r="I234" s="59">
        <f t="shared" si="16"/>
        <v>2400</v>
      </c>
      <c r="J234" s="10" t="str">
        <f t="shared" si="17"/>
        <v>DISTRIBUIDORA DROGUERIA SAGITA</v>
      </c>
      <c r="K234" s="10" t="str">
        <f t="shared" si="18"/>
        <v>1998CD0041</v>
      </c>
      <c r="L234" s="60" t="str">
        <f t="shared" si="19"/>
        <v>Folinato calcico 15 mg</v>
      </c>
    </row>
    <row r="235" spans="1:12" ht="15" x14ac:dyDescent="0.2">
      <c r="A235" s="47">
        <v>1</v>
      </c>
      <c r="B235" s="8">
        <v>2022</v>
      </c>
      <c r="C235" s="9" t="s">
        <v>18</v>
      </c>
      <c r="D235" s="10" t="s">
        <v>19</v>
      </c>
      <c r="E235" s="11">
        <v>44743</v>
      </c>
      <c r="F235" s="16" t="s">
        <v>249</v>
      </c>
      <c r="G235" s="12" t="s">
        <v>21</v>
      </c>
      <c r="H235" s="13">
        <f t="shared" si="15"/>
        <v>44768</v>
      </c>
      <c r="I235" s="59">
        <f t="shared" si="16"/>
        <v>31956.15</v>
      </c>
      <c r="J235" s="10" t="str">
        <f t="shared" si="17"/>
        <v>REPRESENTACIONES DECO S.A.C</v>
      </c>
      <c r="K235" s="10" t="str">
        <f t="shared" si="18"/>
        <v>2198CD3121</v>
      </c>
      <c r="L235" s="60" t="str">
        <f t="shared" si="19"/>
        <v>Alteplasa 50 mg inyectable</v>
      </c>
    </row>
    <row r="236" spans="1:12" ht="15" x14ac:dyDescent="0.2">
      <c r="A236" s="47">
        <v>1</v>
      </c>
      <c r="B236" s="8">
        <v>2022</v>
      </c>
      <c r="C236" s="9" t="s">
        <v>18</v>
      </c>
      <c r="D236" s="10" t="s">
        <v>19</v>
      </c>
      <c r="E236" s="11">
        <v>44743</v>
      </c>
      <c r="F236" s="16" t="s">
        <v>250</v>
      </c>
      <c r="G236" s="12" t="s">
        <v>21</v>
      </c>
      <c r="H236" s="13">
        <f t="shared" si="15"/>
        <v>44768</v>
      </c>
      <c r="I236" s="59">
        <f t="shared" si="16"/>
        <v>48999.43</v>
      </c>
      <c r="J236" s="10" t="str">
        <f t="shared" si="17"/>
        <v>REPRESENTACIONES DECO S.A.C</v>
      </c>
      <c r="K236" s="10" t="str">
        <f t="shared" si="18"/>
        <v>2198CD3121</v>
      </c>
      <c r="L236" s="60" t="str">
        <f t="shared" si="19"/>
        <v>Alteplasa 50 mg inyectable</v>
      </c>
    </row>
    <row r="237" spans="1:12" ht="15" x14ac:dyDescent="0.2">
      <c r="A237" s="47">
        <v>1</v>
      </c>
      <c r="B237" s="8">
        <v>2022</v>
      </c>
      <c r="C237" s="9" t="s">
        <v>18</v>
      </c>
      <c r="D237" s="10" t="s">
        <v>19</v>
      </c>
      <c r="E237" s="11">
        <v>44743</v>
      </c>
      <c r="F237" s="16" t="s">
        <v>251</v>
      </c>
      <c r="G237" s="12" t="s">
        <v>21</v>
      </c>
      <c r="H237" s="13">
        <f t="shared" si="15"/>
        <v>44768</v>
      </c>
      <c r="I237" s="59">
        <f t="shared" si="16"/>
        <v>63912.3</v>
      </c>
      <c r="J237" s="10" t="str">
        <f t="shared" si="17"/>
        <v>REPRESENTACIONES DECO S.A.C</v>
      </c>
      <c r="K237" s="10" t="str">
        <f t="shared" si="18"/>
        <v>2198CD3121</v>
      </c>
      <c r="L237" s="60" t="str">
        <f t="shared" si="19"/>
        <v>Alteplasa 50 mg inyectable</v>
      </c>
    </row>
    <row r="238" spans="1:12" ht="15" x14ac:dyDescent="0.2">
      <c r="A238" s="47">
        <v>1</v>
      </c>
      <c r="B238" s="8">
        <v>2022</v>
      </c>
      <c r="C238" s="9" t="s">
        <v>18</v>
      </c>
      <c r="D238" s="10" t="s">
        <v>19</v>
      </c>
      <c r="E238" s="11">
        <v>44743</v>
      </c>
      <c r="F238" s="16" t="s">
        <v>252</v>
      </c>
      <c r="G238" s="12" t="s">
        <v>21</v>
      </c>
      <c r="H238" s="13">
        <f t="shared" si="15"/>
        <v>44768</v>
      </c>
      <c r="I238" s="59">
        <f t="shared" si="16"/>
        <v>63912.3</v>
      </c>
      <c r="J238" s="10" t="str">
        <f t="shared" si="17"/>
        <v>REPRESENTACIONES DECO S.A.C</v>
      </c>
      <c r="K238" s="10" t="str">
        <f t="shared" si="18"/>
        <v>2198CD3121</v>
      </c>
      <c r="L238" s="60" t="str">
        <f t="shared" si="19"/>
        <v>Alteplasa 50 mg inyectable</v>
      </c>
    </row>
    <row r="239" spans="1:12" ht="15" x14ac:dyDescent="0.2">
      <c r="A239" s="47">
        <v>1</v>
      </c>
      <c r="B239" s="8">
        <v>2022</v>
      </c>
      <c r="C239" s="9" t="s">
        <v>18</v>
      </c>
      <c r="D239" s="10" t="s">
        <v>19</v>
      </c>
      <c r="E239" s="11">
        <v>44743</v>
      </c>
      <c r="F239" s="16" t="s">
        <v>253</v>
      </c>
      <c r="G239" s="12" t="s">
        <v>21</v>
      </c>
      <c r="H239" s="13">
        <f t="shared" si="15"/>
        <v>44768</v>
      </c>
      <c r="I239" s="59">
        <f t="shared" si="16"/>
        <v>10652.05</v>
      </c>
      <c r="J239" s="10" t="str">
        <f t="shared" si="17"/>
        <v>REPRESENTACIONES DECO S.A.C</v>
      </c>
      <c r="K239" s="10" t="str">
        <f t="shared" si="18"/>
        <v>2198CD3121</v>
      </c>
      <c r="L239" s="60" t="str">
        <f t="shared" si="19"/>
        <v>Alteplasa 50 mg inyectable</v>
      </c>
    </row>
    <row r="240" spans="1:12" ht="15" x14ac:dyDescent="0.2">
      <c r="A240" s="47">
        <v>1</v>
      </c>
      <c r="B240" s="8">
        <v>2022</v>
      </c>
      <c r="C240" s="9" t="s">
        <v>18</v>
      </c>
      <c r="D240" s="10" t="s">
        <v>19</v>
      </c>
      <c r="E240" s="11">
        <v>44743</v>
      </c>
      <c r="F240" s="16" t="s">
        <v>254</v>
      </c>
      <c r="G240" s="12" t="s">
        <v>21</v>
      </c>
      <c r="H240" s="13">
        <f t="shared" si="15"/>
        <v>44768</v>
      </c>
      <c r="I240" s="59">
        <f t="shared" si="16"/>
        <v>10652.05</v>
      </c>
      <c r="J240" s="10" t="str">
        <f t="shared" si="17"/>
        <v>REPRESENTACIONES DECO S.A.C</v>
      </c>
      <c r="K240" s="10" t="str">
        <f t="shared" si="18"/>
        <v>2198CD3121</v>
      </c>
      <c r="L240" s="60" t="str">
        <f t="shared" si="19"/>
        <v>Alteplasa 50 mg inyectable</v>
      </c>
    </row>
    <row r="241" spans="1:12" ht="15" x14ac:dyDescent="0.2">
      <c r="A241" s="47">
        <v>1</v>
      </c>
      <c r="B241" s="8">
        <v>2022</v>
      </c>
      <c r="C241" s="9" t="s">
        <v>18</v>
      </c>
      <c r="D241" s="10" t="s">
        <v>19</v>
      </c>
      <c r="E241" s="11">
        <v>44743</v>
      </c>
      <c r="F241" s="16" t="s">
        <v>255</v>
      </c>
      <c r="G241" s="12" t="s">
        <v>21</v>
      </c>
      <c r="H241" s="13">
        <f t="shared" si="15"/>
        <v>44768</v>
      </c>
      <c r="I241" s="59">
        <f t="shared" si="16"/>
        <v>17043.28</v>
      </c>
      <c r="J241" s="10" t="str">
        <f t="shared" si="17"/>
        <v>REPRESENTACIONES DECO S.A.C</v>
      </c>
      <c r="K241" s="10" t="str">
        <f t="shared" si="18"/>
        <v>2198CD3121</v>
      </c>
      <c r="L241" s="60" t="str">
        <f t="shared" si="19"/>
        <v>Alteplasa 50 mg inyectable</v>
      </c>
    </row>
    <row r="242" spans="1:12" ht="15" x14ac:dyDescent="0.2">
      <c r="A242" s="47">
        <v>1</v>
      </c>
      <c r="B242" s="8">
        <v>2022</v>
      </c>
      <c r="C242" s="9" t="s">
        <v>18</v>
      </c>
      <c r="D242" s="10" t="s">
        <v>19</v>
      </c>
      <c r="E242" s="11">
        <v>44743</v>
      </c>
      <c r="F242" s="16" t="s">
        <v>256</v>
      </c>
      <c r="G242" s="12" t="s">
        <v>21</v>
      </c>
      <c r="H242" s="13">
        <f t="shared" si="15"/>
        <v>44768</v>
      </c>
      <c r="I242" s="59">
        <f t="shared" si="16"/>
        <v>42608.2</v>
      </c>
      <c r="J242" s="10" t="str">
        <f t="shared" si="17"/>
        <v>REPRESENTACIONES DECO S.A.C</v>
      </c>
      <c r="K242" s="10" t="str">
        <f t="shared" si="18"/>
        <v>2198CD3121</v>
      </c>
      <c r="L242" s="60" t="str">
        <f t="shared" si="19"/>
        <v>Alteplasa 50 mg inyectable</v>
      </c>
    </row>
    <row r="243" spans="1:12" ht="15" x14ac:dyDescent="0.2">
      <c r="A243" s="47">
        <v>1</v>
      </c>
      <c r="B243" s="8">
        <v>2022</v>
      </c>
      <c r="C243" s="9" t="s">
        <v>18</v>
      </c>
      <c r="D243" s="10" t="s">
        <v>19</v>
      </c>
      <c r="E243" s="11">
        <v>44743</v>
      </c>
      <c r="F243" s="16" t="s">
        <v>257</v>
      </c>
      <c r="G243" s="12" t="s">
        <v>21</v>
      </c>
      <c r="H243" s="13">
        <f t="shared" si="15"/>
        <v>44768</v>
      </c>
      <c r="I243" s="59">
        <f t="shared" si="16"/>
        <v>12782.46</v>
      </c>
      <c r="J243" s="10" t="str">
        <f t="shared" si="17"/>
        <v>REPRESENTACIONES DECO S.A.C</v>
      </c>
      <c r="K243" s="10" t="str">
        <f t="shared" si="18"/>
        <v>2198CD3121</v>
      </c>
      <c r="L243" s="60" t="str">
        <f t="shared" si="19"/>
        <v>Alteplasa 50 mg inyectable</v>
      </c>
    </row>
    <row r="244" spans="1:12" ht="15" x14ac:dyDescent="0.2">
      <c r="A244" s="47">
        <v>1</v>
      </c>
      <c r="B244" s="8">
        <v>2022</v>
      </c>
      <c r="C244" s="9" t="s">
        <v>18</v>
      </c>
      <c r="D244" s="10" t="s">
        <v>19</v>
      </c>
      <c r="E244" s="11">
        <v>44743</v>
      </c>
      <c r="F244" s="16" t="s">
        <v>258</v>
      </c>
      <c r="G244" s="12" t="s">
        <v>21</v>
      </c>
      <c r="H244" s="13">
        <f t="shared" si="15"/>
        <v>44768</v>
      </c>
      <c r="I244" s="59">
        <f t="shared" si="16"/>
        <v>42608.2</v>
      </c>
      <c r="J244" s="10" t="str">
        <f t="shared" si="17"/>
        <v>REPRESENTACIONES DECO S.A.C</v>
      </c>
      <c r="K244" s="10" t="str">
        <f t="shared" si="18"/>
        <v>2198CD3121</v>
      </c>
      <c r="L244" s="60" t="str">
        <f t="shared" si="19"/>
        <v>Alteplasa 50 mg inyectable</v>
      </c>
    </row>
    <row r="245" spans="1:12" ht="15" x14ac:dyDescent="0.2">
      <c r="A245" s="47">
        <v>1</v>
      </c>
      <c r="B245" s="8">
        <v>2022</v>
      </c>
      <c r="C245" s="9" t="s">
        <v>18</v>
      </c>
      <c r="D245" s="10" t="s">
        <v>19</v>
      </c>
      <c r="E245" s="11">
        <v>44743</v>
      </c>
      <c r="F245" s="16" t="s">
        <v>259</v>
      </c>
      <c r="G245" s="12" t="s">
        <v>21</v>
      </c>
      <c r="H245" s="13">
        <f t="shared" si="15"/>
        <v>44768</v>
      </c>
      <c r="I245" s="59">
        <f t="shared" si="16"/>
        <v>12782.46</v>
      </c>
      <c r="J245" s="10" t="str">
        <f t="shared" si="17"/>
        <v>REPRESENTACIONES DECO S.A.C</v>
      </c>
      <c r="K245" s="10" t="str">
        <f t="shared" si="18"/>
        <v>2198CD3121</v>
      </c>
      <c r="L245" s="60" t="str">
        <f t="shared" si="19"/>
        <v>Alteplasa 50 mg inyectable</v>
      </c>
    </row>
    <row r="246" spans="1:12" ht="15" x14ac:dyDescent="0.2">
      <c r="A246" s="47">
        <v>1</v>
      </c>
      <c r="B246" s="8">
        <v>2022</v>
      </c>
      <c r="C246" s="9" t="s">
        <v>18</v>
      </c>
      <c r="D246" s="10" t="s">
        <v>19</v>
      </c>
      <c r="E246" s="11">
        <v>44743</v>
      </c>
      <c r="F246" s="16" t="s">
        <v>260</v>
      </c>
      <c r="G246" s="12" t="s">
        <v>21</v>
      </c>
      <c r="H246" s="13">
        <f t="shared" si="15"/>
        <v>44768</v>
      </c>
      <c r="I246" s="59">
        <f t="shared" si="16"/>
        <v>23434.51</v>
      </c>
      <c r="J246" s="10" t="str">
        <f t="shared" si="17"/>
        <v>REPRESENTACIONES DECO S.A.C</v>
      </c>
      <c r="K246" s="10" t="str">
        <f t="shared" si="18"/>
        <v>2198CD3121</v>
      </c>
      <c r="L246" s="60" t="str">
        <f t="shared" si="19"/>
        <v>Alteplasa 50 mg inyectable</v>
      </c>
    </row>
    <row r="247" spans="1:12" ht="15" x14ac:dyDescent="0.2">
      <c r="A247" s="47">
        <v>1</v>
      </c>
      <c r="B247" s="8">
        <v>2022</v>
      </c>
      <c r="C247" s="9" t="s">
        <v>18</v>
      </c>
      <c r="D247" s="10" t="s">
        <v>19</v>
      </c>
      <c r="E247" s="11">
        <v>44743</v>
      </c>
      <c r="F247" s="16" t="s">
        <v>261</v>
      </c>
      <c r="G247" s="12" t="s">
        <v>21</v>
      </c>
      <c r="H247" s="13">
        <f t="shared" si="15"/>
        <v>44768</v>
      </c>
      <c r="I247" s="59">
        <f t="shared" si="16"/>
        <v>14912.87</v>
      </c>
      <c r="J247" s="10" t="str">
        <f t="shared" si="17"/>
        <v>REPRESENTACIONES DECO S.A.C</v>
      </c>
      <c r="K247" s="10" t="str">
        <f t="shared" si="18"/>
        <v>2198CD3121</v>
      </c>
      <c r="L247" s="60" t="str">
        <f t="shared" si="19"/>
        <v>Alteplasa 50 mg inyectable</v>
      </c>
    </row>
    <row r="248" spans="1:12" ht="15" x14ac:dyDescent="0.2">
      <c r="A248" s="47">
        <v>1</v>
      </c>
      <c r="B248" s="8">
        <v>2022</v>
      </c>
      <c r="C248" s="9" t="s">
        <v>18</v>
      </c>
      <c r="D248" s="10" t="s">
        <v>19</v>
      </c>
      <c r="E248" s="11">
        <v>44743</v>
      </c>
      <c r="F248" s="16" t="s">
        <v>262</v>
      </c>
      <c r="G248" s="12" t="s">
        <v>21</v>
      </c>
      <c r="H248" s="13">
        <f t="shared" si="15"/>
        <v>44768</v>
      </c>
      <c r="I248" s="59">
        <f t="shared" si="16"/>
        <v>6391.23</v>
      </c>
      <c r="J248" s="10" t="str">
        <f t="shared" si="17"/>
        <v>REPRESENTACIONES DECO S.A.C</v>
      </c>
      <c r="K248" s="10" t="str">
        <f t="shared" si="18"/>
        <v>2198CD3121</v>
      </c>
      <c r="L248" s="60" t="str">
        <f t="shared" si="19"/>
        <v>Alteplasa 50 mg inyectable</v>
      </c>
    </row>
    <row r="249" spans="1:12" ht="15" x14ac:dyDescent="0.2">
      <c r="A249" s="47">
        <v>1</v>
      </c>
      <c r="B249" s="8">
        <v>2022</v>
      </c>
      <c r="C249" s="9" t="s">
        <v>18</v>
      </c>
      <c r="D249" s="10" t="s">
        <v>19</v>
      </c>
      <c r="E249" s="11">
        <v>44743</v>
      </c>
      <c r="F249" s="16" t="s">
        <v>263</v>
      </c>
      <c r="G249" s="12" t="s">
        <v>21</v>
      </c>
      <c r="H249" s="13">
        <f t="shared" si="15"/>
        <v>44768</v>
      </c>
      <c r="I249" s="59">
        <f t="shared" si="16"/>
        <v>17080</v>
      </c>
      <c r="J249" s="10" t="str">
        <f t="shared" si="17"/>
        <v>WORLD PHARMA S.A.C.</v>
      </c>
      <c r="K249" s="10" t="str">
        <f t="shared" si="18"/>
        <v>2198D02641</v>
      </c>
      <c r="L249" s="60" t="str">
        <f t="shared" si="19"/>
        <v>Trolamina emulsión 0.670 g cont.neto 93g</v>
      </c>
    </row>
    <row r="250" spans="1:12" ht="15" x14ac:dyDescent="0.2">
      <c r="A250" s="47">
        <v>1</v>
      </c>
      <c r="B250" s="8">
        <v>2022</v>
      </c>
      <c r="C250" s="9" t="s">
        <v>18</v>
      </c>
      <c r="D250" s="10" t="s">
        <v>19</v>
      </c>
      <c r="E250" s="11">
        <v>44743</v>
      </c>
      <c r="F250" s="16" t="s">
        <v>264</v>
      </c>
      <c r="G250" s="12" t="s">
        <v>21</v>
      </c>
      <c r="H250" s="13">
        <f t="shared" si="15"/>
        <v>44768</v>
      </c>
      <c r="I250" s="59">
        <f t="shared" si="16"/>
        <v>40992</v>
      </c>
      <c r="J250" s="10" t="str">
        <f t="shared" si="17"/>
        <v>WORLD PHARMA S.A.C.</v>
      </c>
      <c r="K250" s="10" t="str">
        <f t="shared" si="18"/>
        <v>2198D02641</v>
      </c>
      <c r="L250" s="60" t="str">
        <f t="shared" si="19"/>
        <v>Trolamina emulsión 0.670 g cont.neto 93g</v>
      </c>
    </row>
    <row r="251" spans="1:12" ht="15" x14ac:dyDescent="0.2">
      <c r="A251" s="47">
        <v>1</v>
      </c>
      <c r="B251" s="8">
        <v>2022</v>
      </c>
      <c r="C251" s="9" t="s">
        <v>18</v>
      </c>
      <c r="D251" s="10" t="s">
        <v>19</v>
      </c>
      <c r="E251" s="11">
        <v>44743</v>
      </c>
      <c r="F251" s="16" t="s">
        <v>265</v>
      </c>
      <c r="G251" s="12" t="s">
        <v>21</v>
      </c>
      <c r="H251" s="13">
        <f t="shared" si="15"/>
        <v>44768</v>
      </c>
      <c r="I251" s="59">
        <f t="shared" si="16"/>
        <v>102480</v>
      </c>
      <c r="J251" s="10" t="str">
        <f t="shared" si="17"/>
        <v>WORLD PHARMA S.A.C.</v>
      </c>
      <c r="K251" s="10" t="str">
        <f t="shared" si="18"/>
        <v>2198D02641</v>
      </c>
      <c r="L251" s="60" t="str">
        <f t="shared" si="19"/>
        <v>Trolamina emulsión 0.670 g cont.neto 93g</v>
      </c>
    </row>
    <row r="252" spans="1:12" ht="15" x14ac:dyDescent="0.2">
      <c r="A252" s="47">
        <v>1</v>
      </c>
      <c r="B252" s="8">
        <v>2022</v>
      </c>
      <c r="C252" s="9" t="s">
        <v>18</v>
      </c>
      <c r="D252" s="10" t="s">
        <v>19</v>
      </c>
      <c r="E252" s="11">
        <v>44743</v>
      </c>
      <c r="F252" s="16" t="s">
        <v>266</v>
      </c>
      <c r="G252" s="12" t="s">
        <v>21</v>
      </c>
      <c r="H252" s="13">
        <f t="shared" si="15"/>
        <v>44768</v>
      </c>
      <c r="I252" s="59">
        <f t="shared" si="16"/>
        <v>427</v>
      </c>
      <c r="J252" s="10" t="str">
        <f t="shared" si="17"/>
        <v>WORLD PHARMA S.A.C.</v>
      </c>
      <c r="K252" s="10" t="str">
        <f t="shared" si="18"/>
        <v>2198D02641</v>
      </c>
      <c r="L252" s="60" t="str">
        <f t="shared" si="19"/>
        <v>Trolamina emulsión 0.670 g cont.neto 93g</v>
      </c>
    </row>
    <row r="253" spans="1:12" ht="15" x14ac:dyDescent="0.2">
      <c r="A253" s="47">
        <v>1</v>
      </c>
      <c r="B253" s="8">
        <v>2022</v>
      </c>
      <c r="C253" s="9" t="s">
        <v>18</v>
      </c>
      <c r="D253" s="10" t="s">
        <v>19</v>
      </c>
      <c r="E253" s="11">
        <v>44743</v>
      </c>
      <c r="F253" s="16" t="s">
        <v>267</v>
      </c>
      <c r="G253" s="12" t="s">
        <v>21</v>
      </c>
      <c r="H253" s="13">
        <f t="shared" si="15"/>
        <v>44768</v>
      </c>
      <c r="I253" s="59">
        <f t="shared" si="16"/>
        <v>21350</v>
      </c>
      <c r="J253" s="10" t="str">
        <f t="shared" si="17"/>
        <v>WORLD PHARMA S.A.C.</v>
      </c>
      <c r="K253" s="10" t="str">
        <f t="shared" si="18"/>
        <v>2198D02641</v>
      </c>
      <c r="L253" s="60" t="str">
        <f t="shared" si="19"/>
        <v>Trolamina emulsión 0.670 g cont.neto 93g</v>
      </c>
    </row>
    <row r="254" spans="1:12" ht="15" x14ac:dyDescent="0.2">
      <c r="A254" s="47">
        <v>1</v>
      </c>
      <c r="B254" s="8">
        <v>2022</v>
      </c>
      <c r="C254" s="9" t="s">
        <v>18</v>
      </c>
      <c r="D254" s="10" t="s">
        <v>19</v>
      </c>
      <c r="E254" s="11">
        <v>44743</v>
      </c>
      <c r="F254" s="16" t="s">
        <v>268</v>
      </c>
      <c r="G254" s="12" t="s">
        <v>21</v>
      </c>
      <c r="H254" s="13">
        <f t="shared" si="15"/>
        <v>44768</v>
      </c>
      <c r="I254" s="59">
        <f t="shared" si="16"/>
        <v>10675</v>
      </c>
      <c r="J254" s="10" t="str">
        <f t="shared" si="17"/>
        <v>WORLD PHARMA S.A.C.</v>
      </c>
      <c r="K254" s="10" t="str">
        <f t="shared" si="18"/>
        <v>2198D02641</v>
      </c>
      <c r="L254" s="60" t="str">
        <f t="shared" si="19"/>
        <v>Trolamina emulsión 0.670 g cont.neto 93g</v>
      </c>
    </row>
    <row r="255" spans="1:12" ht="15" x14ac:dyDescent="0.2">
      <c r="A255" s="47">
        <v>1</v>
      </c>
      <c r="B255" s="8">
        <v>2022</v>
      </c>
      <c r="C255" s="9" t="s">
        <v>18</v>
      </c>
      <c r="D255" s="10" t="s">
        <v>19</v>
      </c>
      <c r="E255" s="11">
        <v>44743</v>
      </c>
      <c r="F255" s="16" t="s">
        <v>269</v>
      </c>
      <c r="G255" s="12" t="s">
        <v>21</v>
      </c>
      <c r="H255" s="13">
        <f t="shared" si="15"/>
        <v>44768</v>
      </c>
      <c r="I255" s="59">
        <f t="shared" si="16"/>
        <v>7686</v>
      </c>
      <c r="J255" s="10" t="str">
        <f t="shared" si="17"/>
        <v>WORLD PHARMA S.A.C.</v>
      </c>
      <c r="K255" s="10" t="str">
        <f t="shared" si="18"/>
        <v>2198D02641</v>
      </c>
      <c r="L255" s="60" t="str">
        <f t="shared" si="19"/>
        <v>Trolamina emulsión 0.670 g cont.neto 93g</v>
      </c>
    </row>
    <row r="256" spans="1:12" ht="15" x14ac:dyDescent="0.2">
      <c r="A256" s="47">
        <v>1</v>
      </c>
      <c r="B256" s="8">
        <v>2022</v>
      </c>
      <c r="C256" s="9" t="s">
        <v>18</v>
      </c>
      <c r="D256" s="10" t="s">
        <v>19</v>
      </c>
      <c r="E256" s="11">
        <v>44743</v>
      </c>
      <c r="F256" s="16" t="s">
        <v>270</v>
      </c>
      <c r="G256" s="12" t="s">
        <v>21</v>
      </c>
      <c r="H256" s="13">
        <f t="shared" si="15"/>
        <v>44768</v>
      </c>
      <c r="I256" s="59">
        <f t="shared" si="16"/>
        <v>34160</v>
      </c>
      <c r="J256" s="10" t="str">
        <f t="shared" si="17"/>
        <v>WORLD PHARMA S.A.C.</v>
      </c>
      <c r="K256" s="10" t="str">
        <f t="shared" si="18"/>
        <v>2198D02641</v>
      </c>
      <c r="L256" s="60" t="str">
        <f t="shared" si="19"/>
        <v>Trolamina emulsión 0.670 g cont.neto 93g</v>
      </c>
    </row>
    <row r="257" spans="1:12" ht="15" x14ac:dyDescent="0.2">
      <c r="A257" s="47">
        <v>1</v>
      </c>
      <c r="B257" s="8">
        <v>2022</v>
      </c>
      <c r="C257" s="9" t="s">
        <v>18</v>
      </c>
      <c r="D257" s="10" t="s">
        <v>19</v>
      </c>
      <c r="E257" s="11">
        <v>44743</v>
      </c>
      <c r="F257" s="16" t="s">
        <v>271</v>
      </c>
      <c r="G257" s="12" t="s">
        <v>21</v>
      </c>
      <c r="H257" s="13">
        <f t="shared" si="15"/>
        <v>44768</v>
      </c>
      <c r="I257" s="59">
        <f t="shared" si="16"/>
        <v>854</v>
      </c>
      <c r="J257" s="10" t="str">
        <f t="shared" si="17"/>
        <v>WORLD PHARMA S.A.C.</v>
      </c>
      <c r="K257" s="10" t="str">
        <f t="shared" si="18"/>
        <v>2198D02641</v>
      </c>
      <c r="L257" s="60" t="str">
        <f t="shared" si="19"/>
        <v>Trolamina emulsión 0.670 g cont.neto 93g</v>
      </c>
    </row>
    <row r="258" spans="1:12" ht="15" x14ac:dyDescent="0.2">
      <c r="A258" s="47">
        <v>1</v>
      </c>
      <c r="B258" s="8">
        <v>2022</v>
      </c>
      <c r="C258" s="9" t="s">
        <v>18</v>
      </c>
      <c r="D258" s="10" t="s">
        <v>19</v>
      </c>
      <c r="E258" s="11">
        <v>44743</v>
      </c>
      <c r="F258" s="16" t="s">
        <v>272</v>
      </c>
      <c r="G258" s="12" t="s">
        <v>21</v>
      </c>
      <c r="H258" s="13">
        <f t="shared" si="15"/>
        <v>44768</v>
      </c>
      <c r="I258" s="59">
        <f t="shared" si="16"/>
        <v>8540</v>
      </c>
      <c r="J258" s="10" t="str">
        <f t="shared" si="17"/>
        <v>WORLD PHARMA S.A.C.</v>
      </c>
      <c r="K258" s="10" t="str">
        <f t="shared" si="18"/>
        <v>2198D02641</v>
      </c>
      <c r="L258" s="60" t="str">
        <f t="shared" si="19"/>
        <v>Trolamina emulsión 0.670 g cont.neto 93g</v>
      </c>
    </row>
    <row r="259" spans="1:12" ht="15" x14ac:dyDescent="0.2">
      <c r="A259" s="47">
        <v>1</v>
      </c>
      <c r="B259" s="8">
        <v>2022</v>
      </c>
      <c r="C259" s="9" t="s">
        <v>18</v>
      </c>
      <c r="D259" s="10" t="s">
        <v>19</v>
      </c>
      <c r="E259" s="11">
        <v>44743</v>
      </c>
      <c r="F259" s="16" t="s">
        <v>273</v>
      </c>
      <c r="G259" s="12" t="s">
        <v>21</v>
      </c>
      <c r="H259" s="13">
        <f t="shared" si="15"/>
        <v>44768</v>
      </c>
      <c r="I259" s="59">
        <f t="shared" si="16"/>
        <v>19812.8</v>
      </c>
      <c r="J259" s="10" t="str">
        <f t="shared" si="17"/>
        <v>WORLD PHARMA S.A.C.</v>
      </c>
      <c r="K259" s="10" t="str">
        <f t="shared" si="18"/>
        <v>2198D02641</v>
      </c>
      <c r="L259" s="60" t="str">
        <f t="shared" si="19"/>
        <v>Trolamina emulsión 0.670 g cont.neto 93g</v>
      </c>
    </row>
    <row r="260" spans="1:12" ht="15" x14ac:dyDescent="0.2">
      <c r="A260" s="47">
        <v>1</v>
      </c>
      <c r="B260" s="8">
        <v>2022</v>
      </c>
      <c r="C260" s="9" t="s">
        <v>18</v>
      </c>
      <c r="D260" s="10" t="s">
        <v>19</v>
      </c>
      <c r="E260" s="11">
        <v>44743</v>
      </c>
      <c r="F260" s="16" t="s">
        <v>274</v>
      </c>
      <c r="G260" s="12" t="s">
        <v>21</v>
      </c>
      <c r="H260" s="13">
        <f t="shared" si="15"/>
        <v>44768</v>
      </c>
      <c r="I260" s="59">
        <f t="shared" si="16"/>
        <v>2818.2</v>
      </c>
      <c r="J260" s="10" t="str">
        <f t="shared" si="17"/>
        <v>WORLD PHARMA S.A.C.</v>
      </c>
      <c r="K260" s="10" t="str">
        <f t="shared" si="18"/>
        <v>2198D02641</v>
      </c>
      <c r="L260" s="60" t="str">
        <f t="shared" si="19"/>
        <v>Trolamina emulsión 0.670 g cont.neto 93g</v>
      </c>
    </row>
    <row r="261" spans="1:12" ht="15" x14ac:dyDescent="0.2">
      <c r="A261" s="47">
        <v>1</v>
      </c>
      <c r="B261" s="8">
        <v>2022</v>
      </c>
      <c r="C261" s="9" t="s">
        <v>18</v>
      </c>
      <c r="D261" s="10" t="s">
        <v>19</v>
      </c>
      <c r="E261" s="11">
        <v>44743</v>
      </c>
      <c r="F261" s="16" t="s">
        <v>275</v>
      </c>
      <c r="G261" s="12" t="s">
        <v>21</v>
      </c>
      <c r="H261" s="13">
        <f t="shared" si="15"/>
        <v>44768</v>
      </c>
      <c r="I261" s="59">
        <f t="shared" si="16"/>
        <v>1708</v>
      </c>
      <c r="J261" s="10" t="str">
        <f t="shared" si="17"/>
        <v>WORLD PHARMA S.A.C.</v>
      </c>
      <c r="K261" s="10" t="str">
        <f t="shared" si="18"/>
        <v>2198D02641</v>
      </c>
      <c r="L261" s="60" t="str">
        <f t="shared" si="19"/>
        <v>Trolamina emulsión 0.670 g cont.neto 93g</v>
      </c>
    </row>
    <row r="262" spans="1:12" ht="15" x14ac:dyDescent="0.2">
      <c r="A262" s="47">
        <v>1</v>
      </c>
      <c r="B262" s="8">
        <v>2022</v>
      </c>
      <c r="C262" s="9" t="s">
        <v>18</v>
      </c>
      <c r="D262" s="10" t="s">
        <v>19</v>
      </c>
      <c r="E262" s="11">
        <v>44743</v>
      </c>
      <c r="F262" s="16" t="s">
        <v>276</v>
      </c>
      <c r="G262" s="12" t="s">
        <v>21</v>
      </c>
      <c r="H262" s="13">
        <f t="shared" si="15"/>
        <v>44768</v>
      </c>
      <c r="I262" s="59">
        <f t="shared" si="16"/>
        <v>1281</v>
      </c>
      <c r="J262" s="10" t="str">
        <f t="shared" si="17"/>
        <v>WORLD PHARMA S.A.C.</v>
      </c>
      <c r="K262" s="10" t="str">
        <f t="shared" si="18"/>
        <v>2198D02641</v>
      </c>
      <c r="L262" s="60" t="str">
        <f t="shared" si="19"/>
        <v>Trolamina emulsión 0.670 g cont.neto 93g</v>
      </c>
    </row>
    <row r="263" spans="1:12" ht="15" x14ac:dyDescent="0.2">
      <c r="A263" s="47">
        <v>1</v>
      </c>
      <c r="B263" s="8">
        <v>2022</v>
      </c>
      <c r="C263" s="9" t="s">
        <v>18</v>
      </c>
      <c r="D263" s="10" t="s">
        <v>19</v>
      </c>
      <c r="E263" s="11">
        <v>44743</v>
      </c>
      <c r="F263" s="16" t="s">
        <v>277</v>
      </c>
      <c r="G263" s="12" t="s">
        <v>21</v>
      </c>
      <c r="H263" s="13">
        <f t="shared" ref="H263:H326" si="20">VLOOKUP(F263,BASE1,3,FALSE)</f>
        <v>44768</v>
      </c>
      <c r="I263" s="59">
        <f t="shared" ref="I263:I326" si="21">VLOOKUP(F263,BASE1,11,FALSE)</f>
        <v>1436</v>
      </c>
      <c r="J263" s="10" t="str">
        <f t="shared" ref="J263:J326" si="22">VLOOKUP(F263,BASE1,7,FALSE)</f>
        <v>INSTITUTO QUIMIOTERAPICO S A</v>
      </c>
      <c r="K263" s="10" t="str">
        <f t="shared" ref="K263:K326" si="23">VLOOKUP(F263,BASE1,2,FALSE)</f>
        <v>2298D01061</v>
      </c>
      <c r="L263" s="60" t="str">
        <f t="shared" ref="L263:L326" si="24">VLOOKUP(F263,BASE1,6,FALSE)</f>
        <v>Teofilina 27mg a 30mg/5 ml jbe.x 120 ml</v>
      </c>
    </row>
    <row r="264" spans="1:12" ht="15" x14ac:dyDescent="0.2">
      <c r="A264" s="47">
        <v>1</v>
      </c>
      <c r="B264" s="8">
        <v>2022</v>
      </c>
      <c r="C264" s="9" t="s">
        <v>18</v>
      </c>
      <c r="D264" s="10" t="s">
        <v>19</v>
      </c>
      <c r="E264" s="11">
        <v>44743</v>
      </c>
      <c r="F264" s="16" t="s">
        <v>278</v>
      </c>
      <c r="G264" s="12" t="s">
        <v>21</v>
      </c>
      <c r="H264" s="13">
        <f t="shared" si="20"/>
        <v>44768</v>
      </c>
      <c r="I264" s="59">
        <f t="shared" si="21"/>
        <v>718</v>
      </c>
      <c r="J264" s="10" t="str">
        <f t="shared" si="22"/>
        <v>INSTITUTO QUIMIOTERAPICO S A</v>
      </c>
      <c r="K264" s="10" t="str">
        <f t="shared" si="23"/>
        <v>2298D01061</v>
      </c>
      <c r="L264" s="60" t="str">
        <f t="shared" si="24"/>
        <v>Teofilina 27mg a 30mg/5 ml jbe.x 120 ml</v>
      </c>
    </row>
    <row r="265" spans="1:12" ht="15" x14ac:dyDescent="0.2">
      <c r="A265" s="47">
        <v>1</v>
      </c>
      <c r="B265" s="8">
        <v>2022</v>
      </c>
      <c r="C265" s="9" t="s">
        <v>18</v>
      </c>
      <c r="D265" s="10" t="s">
        <v>19</v>
      </c>
      <c r="E265" s="11">
        <v>44743</v>
      </c>
      <c r="F265" s="16" t="s">
        <v>279</v>
      </c>
      <c r="G265" s="12" t="s">
        <v>21</v>
      </c>
      <c r="H265" s="13">
        <f t="shared" si="20"/>
        <v>44768</v>
      </c>
      <c r="I265" s="59">
        <f t="shared" si="21"/>
        <v>538.5</v>
      </c>
      <c r="J265" s="10" t="str">
        <f t="shared" si="22"/>
        <v>INSTITUTO QUIMIOTERAPICO S A</v>
      </c>
      <c r="K265" s="10" t="str">
        <f t="shared" si="23"/>
        <v>2298D01061</v>
      </c>
      <c r="L265" s="60" t="str">
        <f t="shared" si="24"/>
        <v>Teofilina 27mg a 30mg/5 ml jbe.x 120 ml</v>
      </c>
    </row>
    <row r="266" spans="1:12" ht="15" x14ac:dyDescent="0.2">
      <c r="A266" s="47">
        <v>1</v>
      </c>
      <c r="B266" s="8">
        <v>2022</v>
      </c>
      <c r="C266" s="9" t="s">
        <v>18</v>
      </c>
      <c r="D266" s="10" t="s">
        <v>19</v>
      </c>
      <c r="E266" s="11">
        <v>44743</v>
      </c>
      <c r="F266" s="16" t="s">
        <v>280</v>
      </c>
      <c r="G266" s="12" t="s">
        <v>21</v>
      </c>
      <c r="H266" s="13">
        <f t="shared" si="20"/>
        <v>44768</v>
      </c>
      <c r="I266" s="59">
        <f t="shared" si="21"/>
        <v>538.5</v>
      </c>
      <c r="J266" s="10" t="str">
        <f t="shared" si="22"/>
        <v>INSTITUTO QUIMIOTERAPICO S A</v>
      </c>
      <c r="K266" s="10" t="str">
        <f t="shared" si="23"/>
        <v>2298D01061</v>
      </c>
      <c r="L266" s="60" t="str">
        <f t="shared" si="24"/>
        <v>Teofilina 27mg a 30mg/5 ml jbe.x 120 ml</v>
      </c>
    </row>
    <row r="267" spans="1:12" ht="15" x14ac:dyDescent="0.2">
      <c r="A267" s="47">
        <v>1</v>
      </c>
      <c r="B267" s="8">
        <v>2022</v>
      </c>
      <c r="C267" s="9" t="s">
        <v>18</v>
      </c>
      <c r="D267" s="10" t="s">
        <v>19</v>
      </c>
      <c r="E267" s="11">
        <v>44743</v>
      </c>
      <c r="F267" s="16" t="s">
        <v>281</v>
      </c>
      <c r="G267" s="12" t="s">
        <v>21</v>
      </c>
      <c r="H267" s="13">
        <f t="shared" si="20"/>
        <v>44768</v>
      </c>
      <c r="I267" s="59">
        <f t="shared" si="21"/>
        <v>897.5</v>
      </c>
      <c r="J267" s="10" t="str">
        <f t="shared" si="22"/>
        <v>INSTITUTO QUIMIOTERAPICO S A</v>
      </c>
      <c r="K267" s="10" t="str">
        <f t="shared" si="23"/>
        <v>2298D01061</v>
      </c>
      <c r="L267" s="60" t="str">
        <f t="shared" si="24"/>
        <v>Teofilina 27mg a 30mg/5 ml jbe.x 120 ml</v>
      </c>
    </row>
    <row r="268" spans="1:12" ht="15" x14ac:dyDescent="0.2">
      <c r="A268" s="47">
        <v>1</v>
      </c>
      <c r="B268" s="8">
        <v>2022</v>
      </c>
      <c r="C268" s="9" t="s">
        <v>18</v>
      </c>
      <c r="D268" s="10" t="s">
        <v>19</v>
      </c>
      <c r="E268" s="11">
        <v>44743</v>
      </c>
      <c r="F268" s="16" t="s">
        <v>282</v>
      </c>
      <c r="G268" s="12" t="s">
        <v>21</v>
      </c>
      <c r="H268" s="13">
        <f t="shared" si="20"/>
        <v>44768</v>
      </c>
      <c r="I268" s="59">
        <f t="shared" si="21"/>
        <v>11800</v>
      </c>
      <c r="J268" s="10" t="str">
        <f t="shared" si="22"/>
        <v>FARMINDUSTRIA S.A.</v>
      </c>
      <c r="K268" s="10" t="str">
        <f t="shared" si="23"/>
        <v>2298D01101</v>
      </c>
      <c r="L268" s="60" t="str">
        <f t="shared" si="24"/>
        <v>Pancreatina &gt;= 300mg c/act.enz(lip.+am+p</v>
      </c>
    </row>
    <row r="269" spans="1:12" ht="15" x14ac:dyDescent="0.2">
      <c r="A269" s="47">
        <v>1</v>
      </c>
      <c r="B269" s="8">
        <v>2022</v>
      </c>
      <c r="C269" s="9" t="s">
        <v>18</v>
      </c>
      <c r="D269" s="10" t="s">
        <v>19</v>
      </c>
      <c r="E269" s="11">
        <v>44743</v>
      </c>
      <c r="F269" s="16" t="s">
        <v>283</v>
      </c>
      <c r="G269" s="12" t="s">
        <v>21</v>
      </c>
      <c r="H269" s="13">
        <f t="shared" si="20"/>
        <v>44768</v>
      </c>
      <c r="I269" s="59">
        <f t="shared" si="21"/>
        <v>12685</v>
      </c>
      <c r="J269" s="10" t="str">
        <f t="shared" si="22"/>
        <v>FARMINDUSTRIA S.A.</v>
      </c>
      <c r="K269" s="10" t="str">
        <f t="shared" si="23"/>
        <v>2298D01101</v>
      </c>
      <c r="L269" s="60" t="str">
        <f t="shared" si="24"/>
        <v>Pancreatina &gt;= 300mg c/act.enz(lip.+am+p</v>
      </c>
    </row>
    <row r="270" spans="1:12" ht="15" x14ac:dyDescent="0.2">
      <c r="A270" s="47">
        <v>1</v>
      </c>
      <c r="B270" s="8">
        <v>2022</v>
      </c>
      <c r="C270" s="9" t="s">
        <v>18</v>
      </c>
      <c r="D270" s="10" t="s">
        <v>19</v>
      </c>
      <c r="E270" s="11">
        <v>44743</v>
      </c>
      <c r="F270" s="16" t="s">
        <v>284</v>
      </c>
      <c r="G270" s="12" t="s">
        <v>21</v>
      </c>
      <c r="H270" s="13">
        <f t="shared" si="20"/>
        <v>44768</v>
      </c>
      <c r="I270" s="59">
        <f t="shared" si="21"/>
        <v>1475</v>
      </c>
      <c r="J270" s="10" t="str">
        <f t="shared" si="22"/>
        <v>FARMINDUSTRIA S.A.</v>
      </c>
      <c r="K270" s="10" t="str">
        <f t="shared" si="23"/>
        <v>2298D01101</v>
      </c>
      <c r="L270" s="60" t="str">
        <f t="shared" si="24"/>
        <v>Pancreatina &gt;= 300mg c/act.enz(lip.+am+p</v>
      </c>
    </row>
    <row r="271" spans="1:12" ht="15" x14ac:dyDescent="0.2">
      <c r="A271" s="47">
        <v>1</v>
      </c>
      <c r="B271" s="8">
        <v>2022</v>
      </c>
      <c r="C271" s="9" t="s">
        <v>18</v>
      </c>
      <c r="D271" s="10" t="s">
        <v>19</v>
      </c>
      <c r="E271" s="11">
        <v>44743</v>
      </c>
      <c r="F271" s="16" t="s">
        <v>285</v>
      </c>
      <c r="G271" s="12" t="s">
        <v>21</v>
      </c>
      <c r="H271" s="13">
        <f t="shared" si="20"/>
        <v>44768</v>
      </c>
      <c r="I271" s="59">
        <f t="shared" si="21"/>
        <v>147500</v>
      </c>
      <c r="J271" s="10" t="str">
        <f t="shared" si="22"/>
        <v>FARMINDUSTRIA S.A.</v>
      </c>
      <c r="K271" s="10" t="str">
        <f t="shared" si="23"/>
        <v>2298D01101</v>
      </c>
      <c r="L271" s="60" t="str">
        <f t="shared" si="24"/>
        <v>Pancreatina &gt;= 300mg c/act.enz(lip.+am+p</v>
      </c>
    </row>
    <row r="272" spans="1:12" ht="15" x14ac:dyDescent="0.2">
      <c r="A272" s="47">
        <v>1</v>
      </c>
      <c r="B272" s="8">
        <v>2022</v>
      </c>
      <c r="C272" s="9" t="s">
        <v>18</v>
      </c>
      <c r="D272" s="10" t="s">
        <v>19</v>
      </c>
      <c r="E272" s="11">
        <v>44743</v>
      </c>
      <c r="F272" s="16" t="s">
        <v>286</v>
      </c>
      <c r="G272" s="12" t="s">
        <v>21</v>
      </c>
      <c r="H272" s="13">
        <f t="shared" si="20"/>
        <v>44768</v>
      </c>
      <c r="I272" s="59">
        <f t="shared" si="21"/>
        <v>10325</v>
      </c>
      <c r="J272" s="10" t="str">
        <f t="shared" si="22"/>
        <v>FARMINDUSTRIA S.A.</v>
      </c>
      <c r="K272" s="10" t="str">
        <f t="shared" si="23"/>
        <v>2298D01101</v>
      </c>
      <c r="L272" s="60" t="str">
        <f t="shared" si="24"/>
        <v>Pancreatina &gt;= 300mg c/act.enz(lip.+am+p</v>
      </c>
    </row>
    <row r="273" spans="1:12" ht="15" x14ac:dyDescent="0.2">
      <c r="A273" s="47">
        <v>1</v>
      </c>
      <c r="B273" s="8">
        <v>2022</v>
      </c>
      <c r="C273" s="9" t="s">
        <v>18</v>
      </c>
      <c r="D273" s="10" t="s">
        <v>19</v>
      </c>
      <c r="E273" s="11">
        <v>44743</v>
      </c>
      <c r="F273" s="16" t="s">
        <v>287</v>
      </c>
      <c r="G273" s="12" t="s">
        <v>21</v>
      </c>
      <c r="H273" s="13">
        <f t="shared" si="20"/>
        <v>44768</v>
      </c>
      <c r="I273" s="59">
        <f t="shared" si="21"/>
        <v>4720</v>
      </c>
      <c r="J273" s="10" t="str">
        <f t="shared" si="22"/>
        <v>FARMINDUSTRIA S.A.</v>
      </c>
      <c r="K273" s="10" t="str">
        <f t="shared" si="23"/>
        <v>2298D01101</v>
      </c>
      <c r="L273" s="60" t="str">
        <f t="shared" si="24"/>
        <v>Pancreatina &gt;= 300mg c/act.enz(lip.+am+p</v>
      </c>
    </row>
    <row r="274" spans="1:12" ht="15" x14ac:dyDescent="0.2">
      <c r="A274" s="47">
        <v>1</v>
      </c>
      <c r="B274" s="8">
        <v>2022</v>
      </c>
      <c r="C274" s="9" t="s">
        <v>18</v>
      </c>
      <c r="D274" s="10" t="s">
        <v>19</v>
      </c>
      <c r="E274" s="11">
        <v>44743</v>
      </c>
      <c r="F274" s="16" t="s">
        <v>288</v>
      </c>
      <c r="G274" s="12" t="s">
        <v>21</v>
      </c>
      <c r="H274" s="13">
        <f t="shared" si="20"/>
        <v>44768</v>
      </c>
      <c r="I274" s="59">
        <f t="shared" si="21"/>
        <v>737.5</v>
      </c>
      <c r="J274" s="10" t="str">
        <f t="shared" si="22"/>
        <v>FARMINDUSTRIA S.A.</v>
      </c>
      <c r="K274" s="10" t="str">
        <f t="shared" si="23"/>
        <v>2298D01101</v>
      </c>
      <c r="L274" s="60" t="str">
        <f t="shared" si="24"/>
        <v>Pancreatina &gt;= 300mg c/act.enz(lip.+am+p</v>
      </c>
    </row>
    <row r="275" spans="1:12" ht="15" x14ac:dyDescent="0.2">
      <c r="A275" s="47">
        <v>1</v>
      </c>
      <c r="B275" s="8">
        <v>2022</v>
      </c>
      <c r="C275" s="9" t="s">
        <v>18</v>
      </c>
      <c r="D275" s="10" t="s">
        <v>19</v>
      </c>
      <c r="E275" s="11">
        <v>44743</v>
      </c>
      <c r="F275" s="16" t="s">
        <v>289</v>
      </c>
      <c r="G275" s="12" t="s">
        <v>21</v>
      </c>
      <c r="H275" s="13">
        <f t="shared" si="20"/>
        <v>44768</v>
      </c>
      <c r="I275" s="59">
        <f t="shared" si="21"/>
        <v>11800</v>
      </c>
      <c r="J275" s="10" t="str">
        <f t="shared" si="22"/>
        <v>FARMINDUSTRIA S.A.</v>
      </c>
      <c r="K275" s="10" t="str">
        <f t="shared" si="23"/>
        <v>2298D01101</v>
      </c>
      <c r="L275" s="60" t="str">
        <f t="shared" si="24"/>
        <v>Pancreatina &gt;= 300mg c/act.enz(lip.+am+p</v>
      </c>
    </row>
    <row r="276" spans="1:12" ht="15" x14ac:dyDescent="0.2">
      <c r="A276" s="47">
        <v>1</v>
      </c>
      <c r="B276" s="8">
        <v>2022</v>
      </c>
      <c r="C276" s="9" t="s">
        <v>18</v>
      </c>
      <c r="D276" s="10" t="s">
        <v>19</v>
      </c>
      <c r="E276" s="11">
        <v>44743</v>
      </c>
      <c r="F276" s="16" t="s">
        <v>290</v>
      </c>
      <c r="G276" s="12" t="s">
        <v>21</v>
      </c>
      <c r="H276" s="13">
        <f t="shared" si="20"/>
        <v>44768</v>
      </c>
      <c r="I276" s="59">
        <f t="shared" si="21"/>
        <v>2950</v>
      </c>
      <c r="J276" s="10" t="str">
        <f t="shared" si="22"/>
        <v>FARMINDUSTRIA S.A.</v>
      </c>
      <c r="K276" s="10" t="str">
        <f t="shared" si="23"/>
        <v>2298D01101</v>
      </c>
      <c r="L276" s="60" t="str">
        <f t="shared" si="24"/>
        <v>Pancreatina &gt;= 300mg c/act.enz(lip.+am+p</v>
      </c>
    </row>
    <row r="277" spans="1:12" ht="15" x14ac:dyDescent="0.2">
      <c r="A277" s="47">
        <v>1</v>
      </c>
      <c r="B277" s="8">
        <v>2022</v>
      </c>
      <c r="C277" s="9" t="s">
        <v>18</v>
      </c>
      <c r="D277" s="10" t="s">
        <v>19</v>
      </c>
      <c r="E277" s="11">
        <v>44743</v>
      </c>
      <c r="F277" s="16" t="s">
        <v>291</v>
      </c>
      <c r="G277" s="12" t="s">
        <v>21</v>
      </c>
      <c r="H277" s="13">
        <f t="shared" si="20"/>
        <v>44768</v>
      </c>
      <c r="I277" s="59">
        <f t="shared" si="21"/>
        <v>2655</v>
      </c>
      <c r="J277" s="10" t="str">
        <f t="shared" si="22"/>
        <v>FARMINDUSTRIA S.A.</v>
      </c>
      <c r="K277" s="10" t="str">
        <f t="shared" si="23"/>
        <v>2298D01101</v>
      </c>
      <c r="L277" s="60" t="str">
        <f t="shared" si="24"/>
        <v>Pancreatina &gt;= 300mg c/act.enz(lip.+am+p</v>
      </c>
    </row>
    <row r="278" spans="1:12" ht="15" x14ac:dyDescent="0.2">
      <c r="A278" s="47">
        <v>1</v>
      </c>
      <c r="B278" s="8">
        <v>2022</v>
      </c>
      <c r="C278" s="9" t="s">
        <v>18</v>
      </c>
      <c r="D278" s="10" t="s">
        <v>19</v>
      </c>
      <c r="E278" s="11">
        <v>44743</v>
      </c>
      <c r="F278" s="16" t="s">
        <v>292</v>
      </c>
      <c r="G278" s="12" t="s">
        <v>21</v>
      </c>
      <c r="H278" s="13">
        <f t="shared" si="20"/>
        <v>44768</v>
      </c>
      <c r="I278" s="59">
        <f t="shared" si="21"/>
        <v>4425</v>
      </c>
      <c r="J278" s="10" t="str">
        <f t="shared" si="22"/>
        <v>FARMINDUSTRIA S.A.</v>
      </c>
      <c r="K278" s="10" t="str">
        <f t="shared" si="23"/>
        <v>2298D01101</v>
      </c>
      <c r="L278" s="60" t="str">
        <f t="shared" si="24"/>
        <v>Pancreatina &gt;= 300mg c/act.enz(lip.+am+p</v>
      </c>
    </row>
    <row r="279" spans="1:12" ht="15" x14ac:dyDescent="0.2">
      <c r="A279" s="47">
        <v>1</v>
      </c>
      <c r="B279" s="8">
        <v>2022</v>
      </c>
      <c r="C279" s="9" t="s">
        <v>18</v>
      </c>
      <c r="D279" s="10" t="s">
        <v>19</v>
      </c>
      <c r="E279" s="11">
        <v>44743</v>
      </c>
      <c r="F279" s="16" t="s">
        <v>293</v>
      </c>
      <c r="G279" s="12" t="s">
        <v>21</v>
      </c>
      <c r="H279" s="13">
        <f t="shared" si="20"/>
        <v>44768</v>
      </c>
      <c r="I279" s="59">
        <f t="shared" si="21"/>
        <v>590</v>
      </c>
      <c r="J279" s="10" t="str">
        <f t="shared" si="22"/>
        <v>FARMINDUSTRIA S.A.</v>
      </c>
      <c r="K279" s="10" t="str">
        <f t="shared" si="23"/>
        <v>2298D01101</v>
      </c>
      <c r="L279" s="60" t="str">
        <f t="shared" si="24"/>
        <v>Pancreatina &gt;= 300mg c/act.enz(lip.+am+p</v>
      </c>
    </row>
    <row r="280" spans="1:12" ht="15" x14ac:dyDescent="0.2">
      <c r="A280" s="47">
        <v>1</v>
      </c>
      <c r="B280" s="8">
        <v>2022</v>
      </c>
      <c r="C280" s="9" t="s">
        <v>18</v>
      </c>
      <c r="D280" s="10" t="s">
        <v>19</v>
      </c>
      <c r="E280" s="11">
        <v>44743</v>
      </c>
      <c r="F280" s="16" t="s">
        <v>294</v>
      </c>
      <c r="G280" s="12" t="s">
        <v>21</v>
      </c>
      <c r="H280" s="13">
        <f t="shared" si="20"/>
        <v>44768</v>
      </c>
      <c r="I280" s="59">
        <f t="shared" si="21"/>
        <v>590</v>
      </c>
      <c r="J280" s="10" t="str">
        <f t="shared" si="22"/>
        <v>FARMINDUSTRIA S.A.</v>
      </c>
      <c r="K280" s="10" t="str">
        <f t="shared" si="23"/>
        <v>2298D01101</v>
      </c>
      <c r="L280" s="60" t="str">
        <f t="shared" si="24"/>
        <v>Pancreatina &gt;= 300mg c/act.enz(lip.+am+p</v>
      </c>
    </row>
    <row r="281" spans="1:12" ht="15" x14ac:dyDescent="0.2">
      <c r="A281" s="47">
        <v>1</v>
      </c>
      <c r="B281" s="8">
        <v>2022</v>
      </c>
      <c r="C281" s="9" t="s">
        <v>18</v>
      </c>
      <c r="D281" s="10" t="s">
        <v>19</v>
      </c>
      <c r="E281" s="11">
        <v>44743</v>
      </c>
      <c r="F281" s="16" t="s">
        <v>295</v>
      </c>
      <c r="G281" s="12" t="s">
        <v>21</v>
      </c>
      <c r="H281" s="13">
        <f t="shared" si="20"/>
        <v>44768</v>
      </c>
      <c r="I281" s="59">
        <f t="shared" si="21"/>
        <v>295</v>
      </c>
      <c r="J281" s="10" t="str">
        <f t="shared" si="22"/>
        <v>FARMINDUSTRIA S.A.</v>
      </c>
      <c r="K281" s="10" t="str">
        <f t="shared" si="23"/>
        <v>2298D01101</v>
      </c>
      <c r="L281" s="60" t="str">
        <f t="shared" si="24"/>
        <v>Pancreatina &gt;= 300mg c/act.enz(lip.+am+p</v>
      </c>
    </row>
    <row r="282" spans="1:12" ht="15" x14ac:dyDescent="0.2">
      <c r="A282" s="47">
        <v>1</v>
      </c>
      <c r="B282" s="8">
        <v>2022</v>
      </c>
      <c r="C282" s="9" t="s">
        <v>18</v>
      </c>
      <c r="D282" s="10" t="s">
        <v>19</v>
      </c>
      <c r="E282" s="11">
        <v>44743</v>
      </c>
      <c r="F282" s="16" t="s">
        <v>296</v>
      </c>
      <c r="G282" s="12" t="s">
        <v>21</v>
      </c>
      <c r="H282" s="13">
        <f t="shared" si="20"/>
        <v>44768</v>
      </c>
      <c r="I282" s="59">
        <f t="shared" si="21"/>
        <v>1770</v>
      </c>
      <c r="J282" s="10" t="str">
        <f t="shared" si="22"/>
        <v>FARMINDUSTRIA S.A.</v>
      </c>
      <c r="K282" s="10" t="str">
        <f t="shared" si="23"/>
        <v>2298D01101</v>
      </c>
      <c r="L282" s="60" t="str">
        <f t="shared" si="24"/>
        <v>Pancreatina &gt;= 300mg c/act.enz(lip.+am+p</v>
      </c>
    </row>
    <row r="283" spans="1:12" ht="15" x14ac:dyDescent="0.2">
      <c r="A283" s="47">
        <v>1</v>
      </c>
      <c r="B283" s="8">
        <v>2022</v>
      </c>
      <c r="C283" s="9" t="s">
        <v>18</v>
      </c>
      <c r="D283" s="10" t="s">
        <v>19</v>
      </c>
      <c r="E283" s="11">
        <v>44743</v>
      </c>
      <c r="F283" s="16" t="s">
        <v>297</v>
      </c>
      <c r="G283" s="12" t="s">
        <v>21</v>
      </c>
      <c r="H283" s="13">
        <f t="shared" si="20"/>
        <v>44768</v>
      </c>
      <c r="I283" s="59">
        <f t="shared" si="21"/>
        <v>32238</v>
      </c>
      <c r="J283" s="10" t="str">
        <f t="shared" si="22"/>
        <v>FRESENIUS KABI PERU S.A..</v>
      </c>
      <c r="K283" s="10" t="str">
        <f t="shared" si="23"/>
        <v>2198D02641</v>
      </c>
      <c r="L283" s="60" t="str">
        <f t="shared" si="24"/>
        <v>Gelatin.enlaz.a Urea(Polig.)3.5 % x500ml</v>
      </c>
    </row>
    <row r="284" spans="1:12" ht="15" x14ac:dyDescent="0.2">
      <c r="A284" s="47">
        <v>1</v>
      </c>
      <c r="B284" s="8">
        <v>2022</v>
      </c>
      <c r="C284" s="9" t="s">
        <v>18</v>
      </c>
      <c r="D284" s="10" t="s">
        <v>19</v>
      </c>
      <c r="E284" s="11">
        <v>44743</v>
      </c>
      <c r="F284" s="16" t="s">
        <v>298</v>
      </c>
      <c r="G284" s="12" t="s">
        <v>21</v>
      </c>
      <c r="H284" s="13">
        <f t="shared" si="20"/>
        <v>44768</v>
      </c>
      <c r="I284" s="59">
        <f t="shared" si="21"/>
        <v>37252.800000000003</v>
      </c>
      <c r="J284" s="10" t="str">
        <f t="shared" si="22"/>
        <v>FRESENIUS KABI PERU S.A..</v>
      </c>
      <c r="K284" s="10" t="str">
        <f t="shared" si="23"/>
        <v>2198D02641</v>
      </c>
      <c r="L284" s="60" t="str">
        <f t="shared" si="24"/>
        <v>Gelatin.enlaz.a Urea(Polig.)3.5 % x500ml</v>
      </c>
    </row>
    <row r="285" spans="1:12" ht="15" x14ac:dyDescent="0.2">
      <c r="A285" s="48"/>
      <c r="B285" s="14">
        <v>2022</v>
      </c>
      <c r="C285" s="15" t="s">
        <v>299</v>
      </c>
      <c r="D285" s="16" t="s">
        <v>300</v>
      </c>
      <c r="E285" s="17">
        <v>44713</v>
      </c>
      <c r="F285" s="16" t="s">
        <v>301</v>
      </c>
      <c r="G285" s="18" t="s">
        <v>21</v>
      </c>
      <c r="H285" s="13">
        <f t="shared" si="20"/>
        <v>44768</v>
      </c>
      <c r="I285" s="59">
        <f t="shared" si="21"/>
        <v>89550</v>
      </c>
      <c r="J285" s="10" t="str">
        <f t="shared" si="22"/>
        <v>FRESENIUS KABI PERU S.A..</v>
      </c>
      <c r="K285" s="10" t="str">
        <f t="shared" si="23"/>
        <v>2198D02641</v>
      </c>
      <c r="L285" s="60" t="str">
        <f t="shared" si="24"/>
        <v>Gelatin.enlaz.a Urea(Polig.)3.5 % x500ml</v>
      </c>
    </row>
    <row r="286" spans="1:12" ht="15" x14ac:dyDescent="0.2">
      <c r="A286" s="48"/>
      <c r="B286" s="14">
        <v>2022</v>
      </c>
      <c r="C286" s="15" t="s">
        <v>299</v>
      </c>
      <c r="D286" s="16" t="s">
        <v>300</v>
      </c>
      <c r="E286" s="17">
        <v>44713</v>
      </c>
      <c r="F286" s="16" t="s">
        <v>302</v>
      </c>
      <c r="G286" s="18" t="s">
        <v>21</v>
      </c>
      <c r="H286" s="13">
        <f t="shared" si="20"/>
        <v>44768</v>
      </c>
      <c r="I286" s="59">
        <f t="shared" si="21"/>
        <v>12895.2</v>
      </c>
      <c r="J286" s="10" t="str">
        <f t="shared" si="22"/>
        <v>FRESENIUS KABI PERU S.A..</v>
      </c>
      <c r="K286" s="10" t="str">
        <f t="shared" si="23"/>
        <v>2198D02641</v>
      </c>
      <c r="L286" s="60" t="str">
        <f t="shared" si="24"/>
        <v>Gelatin.enlaz.a Urea(Polig.)3.5 % x500ml</v>
      </c>
    </row>
    <row r="287" spans="1:12" ht="15" x14ac:dyDescent="0.2">
      <c r="A287" s="48"/>
      <c r="B287" s="14">
        <v>2022</v>
      </c>
      <c r="C287" s="15" t="s">
        <v>299</v>
      </c>
      <c r="D287" s="16" t="s">
        <v>300</v>
      </c>
      <c r="E287" s="17">
        <v>44713</v>
      </c>
      <c r="F287" s="16" t="s">
        <v>303</v>
      </c>
      <c r="G287" s="18" t="s">
        <v>21</v>
      </c>
      <c r="H287" s="13">
        <f t="shared" si="20"/>
        <v>44768</v>
      </c>
      <c r="I287" s="59">
        <f t="shared" si="21"/>
        <v>2865.6</v>
      </c>
      <c r="J287" s="10" t="str">
        <f t="shared" si="22"/>
        <v>FRESENIUS KABI PERU S.A..</v>
      </c>
      <c r="K287" s="10" t="str">
        <f t="shared" si="23"/>
        <v>2198D02641</v>
      </c>
      <c r="L287" s="60" t="str">
        <f t="shared" si="24"/>
        <v>Gelatin.enlaz.a Urea(Polig.)3.5 % x500ml</v>
      </c>
    </row>
    <row r="288" spans="1:12" ht="15" x14ac:dyDescent="0.2">
      <c r="A288" s="48"/>
      <c r="B288" s="14">
        <v>2022</v>
      </c>
      <c r="C288" s="15" t="s">
        <v>299</v>
      </c>
      <c r="D288" s="16" t="s">
        <v>300</v>
      </c>
      <c r="E288" s="17">
        <v>44713</v>
      </c>
      <c r="F288" s="16" t="s">
        <v>304</v>
      </c>
      <c r="G288" s="18" t="s">
        <v>21</v>
      </c>
      <c r="H288" s="13">
        <f t="shared" si="20"/>
        <v>44768</v>
      </c>
      <c r="I288" s="59">
        <f t="shared" si="21"/>
        <v>716.4</v>
      </c>
      <c r="J288" s="10" t="str">
        <f t="shared" si="22"/>
        <v>FRESENIUS KABI PERU S.A..</v>
      </c>
      <c r="K288" s="10" t="str">
        <f t="shared" si="23"/>
        <v>2198D02641</v>
      </c>
      <c r="L288" s="60" t="str">
        <f t="shared" si="24"/>
        <v>Gelatin.enlaz.a Urea(Polig.)3.5 % x500ml</v>
      </c>
    </row>
    <row r="289" spans="1:12" ht="15" x14ac:dyDescent="0.2">
      <c r="A289" s="48"/>
      <c r="B289" s="14">
        <v>2022</v>
      </c>
      <c r="C289" s="15" t="s">
        <v>299</v>
      </c>
      <c r="D289" s="16" t="s">
        <v>300</v>
      </c>
      <c r="E289" s="17">
        <v>44713</v>
      </c>
      <c r="F289" s="16" t="s">
        <v>305</v>
      </c>
      <c r="G289" s="18" t="s">
        <v>21</v>
      </c>
      <c r="H289" s="13">
        <f t="shared" si="20"/>
        <v>44768</v>
      </c>
      <c r="I289" s="59">
        <f t="shared" si="21"/>
        <v>10746</v>
      </c>
      <c r="J289" s="10" t="str">
        <f t="shared" si="22"/>
        <v>FRESENIUS KABI PERU S.A..</v>
      </c>
      <c r="K289" s="10" t="str">
        <f t="shared" si="23"/>
        <v>2198D02641</v>
      </c>
      <c r="L289" s="60" t="str">
        <f t="shared" si="24"/>
        <v>Gelatin.enlaz.a Urea(Polig.)3.5 % x500ml</v>
      </c>
    </row>
    <row r="290" spans="1:12" ht="15" x14ac:dyDescent="0.2">
      <c r="A290" s="48"/>
      <c r="B290" s="14">
        <v>2022</v>
      </c>
      <c r="C290" s="15" t="s">
        <v>299</v>
      </c>
      <c r="D290" s="16" t="s">
        <v>300</v>
      </c>
      <c r="E290" s="17">
        <v>44713</v>
      </c>
      <c r="F290" s="16" t="s">
        <v>306</v>
      </c>
      <c r="G290" s="18" t="s">
        <v>21</v>
      </c>
      <c r="H290" s="13">
        <f t="shared" si="20"/>
        <v>44768</v>
      </c>
      <c r="I290" s="59">
        <f t="shared" si="21"/>
        <v>5014.8</v>
      </c>
      <c r="J290" s="10" t="str">
        <f t="shared" si="22"/>
        <v>FRESENIUS KABI PERU S.A..</v>
      </c>
      <c r="K290" s="10" t="str">
        <f t="shared" si="23"/>
        <v>2198D02641</v>
      </c>
      <c r="L290" s="60" t="str">
        <f t="shared" si="24"/>
        <v>Gelatin.enlaz.a Urea(Polig.)3.5 % x500ml</v>
      </c>
    </row>
    <row r="291" spans="1:12" ht="15" x14ac:dyDescent="0.2">
      <c r="A291" s="48"/>
      <c r="B291" s="14">
        <v>2022</v>
      </c>
      <c r="C291" s="15" t="s">
        <v>299</v>
      </c>
      <c r="D291" s="16" t="s">
        <v>300</v>
      </c>
      <c r="E291" s="17">
        <v>44713</v>
      </c>
      <c r="F291" s="16" t="s">
        <v>307</v>
      </c>
      <c r="G291" s="18" t="s">
        <v>21</v>
      </c>
      <c r="H291" s="13">
        <f t="shared" si="20"/>
        <v>44768</v>
      </c>
      <c r="I291" s="59">
        <f t="shared" si="21"/>
        <v>2865.6</v>
      </c>
      <c r="J291" s="10" t="str">
        <f t="shared" si="22"/>
        <v>FRESENIUS KABI PERU S.A..</v>
      </c>
      <c r="K291" s="10" t="str">
        <f t="shared" si="23"/>
        <v>2198D02641</v>
      </c>
      <c r="L291" s="60" t="str">
        <f t="shared" si="24"/>
        <v>Gelatin.enlaz.a Urea(Polig.)3.5 % x500ml</v>
      </c>
    </row>
    <row r="292" spans="1:12" ht="15" x14ac:dyDescent="0.2">
      <c r="A292" s="48"/>
      <c r="B292" s="14">
        <v>2022</v>
      </c>
      <c r="C292" s="15" t="s">
        <v>299</v>
      </c>
      <c r="D292" s="16" t="s">
        <v>300</v>
      </c>
      <c r="E292" s="17">
        <v>44713</v>
      </c>
      <c r="F292" s="16" t="s">
        <v>308</v>
      </c>
      <c r="G292" s="18" t="s">
        <v>21</v>
      </c>
      <c r="H292" s="13">
        <f t="shared" si="20"/>
        <v>44768</v>
      </c>
      <c r="I292" s="59">
        <f t="shared" si="21"/>
        <v>17910</v>
      </c>
      <c r="J292" s="10" t="str">
        <f t="shared" si="22"/>
        <v>FRESENIUS KABI PERU S.A..</v>
      </c>
      <c r="K292" s="10" t="str">
        <f t="shared" si="23"/>
        <v>2198D02641</v>
      </c>
      <c r="L292" s="60" t="str">
        <f t="shared" si="24"/>
        <v>Gelatin.enlaz.a Urea(Polig.)3.5 % x500ml</v>
      </c>
    </row>
    <row r="293" spans="1:12" ht="15" x14ac:dyDescent="0.2">
      <c r="A293" s="48"/>
      <c r="B293" s="14">
        <v>2022</v>
      </c>
      <c r="C293" s="15" t="s">
        <v>299</v>
      </c>
      <c r="D293" s="16" t="s">
        <v>300</v>
      </c>
      <c r="E293" s="17">
        <v>44713</v>
      </c>
      <c r="F293" s="16" t="s">
        <v>309</v>
      </c>
      <c r="G293" s="18" t="s">
        <v>21</v>
      </c>
      <c r="H293" s="13">
        <f t="shared" si="20"/>
        <v>44768</v>
      </c>
      <c r="I293" s="59">
        <f t="shared" si="21"/>
        <v>6447.6</v>
      </c>
      <c r="J293" s="10" t="str">
        <f t="shared" si="22"/>
        <v>FRESENIUS KABI PERU S.A..</v>
      </c>
      <c r="K293" s="10" t="str">
        <f t="shared" si="23"/>
        <v>2198D02641</v>
      </c>
      <c r="L293" s="60" t="str">
        <f t="shared" si="24"/>
        <v>Gelatin.enlaz.a Urea(Polig.)3.5 % x500ml</v>
      </c>
    </row>
    <row r="294" spans="1:12" ht="15" x14ac:dyDescent="0.2">
      <c r="A294" s="48"/>
      <c r="B294" s="14">
        <v>2022</v>
      </c>
      <c r="C294" s="15" t="s">
        <v>299</v>
      </c>
      <c r="D294" s="16" t="s">
        <v>300</v>
      </c>
      <c r="E294" s="17">
        <v>44713</v>
      </c>
      <c r="F294" s="16" t="s">
        <v>310</v>
      </c>
      <c r="G294" s="18" t="s">
        <v>21</v>
      </c>
      <c r="H294" s="13">
        <f t="shared" si="20"/>
        <v>44768</v>
      </c>
      <c r="I294" s="59">
        <f t="shared" si="21"/>
        <v>17193.599999999999</v>
      </c>
      <c r="J294" s="10" t="str">
        <f t="shared" si="22"/>
        <v>FRESENIUS KABI PERU S.A..</v>
      </c>
      <c r="K294" s="10" t="str">
        <f t="shared" si="23"/>
        <v>2198D02641</v>
      </c>
      <c r="L294" s="60" t="str">
        <f t="shared" si="24"/>
        <v>Gelatin.enlaz.a Urea(Polig.)3.5 % x500ml</v>
      </c>
    </row>
    <row r="295" spans="1:12" ht="15" x14ac:dyDescent="0.2">
      <c r="A295" s="48"/>
      <c r="B295" s="14">
        <v>2022</v>
      </c>
      <c r="C295" s="15" t="s">
        <v>299</v>
      </c>
      <c r="D295" s="16" t="s">
        <v>300</v>
      </c>
      <c r="E295" s="17">
        <v>44713</v>
      </c>
      <c r="F295" s="16" t="s">
        <v>311</v>
      </c>
      <c r="G295" s="18" t="s">
        <v>21</v>
      </c>
      <c r="H295" s="13">
        <f t="shared" si="20"/>
        <v>44768</v>
      </c>
      <c r="I295" s="59">
        <f t="shared" si="21"/>
        <v>7164</v>
      </c>
      <c r="J295" s="10" t="str">
        <f t="shared" si="22"/>
        <v>FRESENIUS KABI PERU S.A..</v>
      </c>
      <c r="K295" s="10" t="str">
        <f t="shared" si="23"/>
        <v>2198D02641</v>
      </c>
      <c r="L295" s="60" t="str">
        <f t="shared" si="24"/>
        <v>Gelatin.enlaz.a Urea(Polig.)3.5 % x500ml</v>
      </c>
    </row>
    <row r="296" spans="1:12" ht="15" x14ac:dyDescent="0.2">
      <c r="A296" s="48"/>
      <c r="B296" s="14">
        <v>2022</v>
      </c>
      <c r="C296" s="15" t="s">
        <v>299</v>
      </c>
      <c r="D296" s="16" t="s">
        <v>300</v>
      </c>
      <c r="E296" s="17">
        <v>44713</v>
      </c>
      <c r="F296" s="16" t="s">
        <v>312</v>
      </c>
      <c r="G296" s="18" t="s">
        <v>21</v>
      </c>
      <c r="H296" s="13">
        <f t="shared" si="20"/>
        <v>44768</v>
      </c>
      <c r="I296" s="59">
        <f t="shared" si="21"/>
        <v>5014.8</v>
      </c>
      <c r="J296" s="10" t="str">
        <f t="shared" si="22"/>
        <v>FRESENIUS KABI PERU S.A..</v>
      </c>
      <c r="K296" s="10" t="str">
        <f t="shared" si="23"/>
        <v>2198D02641</v>
      </c>
      <c r="L296" s="60" t="str">
        <f t="shared" si="24"/>
        <v>Gelatin.enlaz.a Urea(Polig.)3.5 % x500ml</v>
      </c>
    </row>
    <row r="297" spans="1:12" ht="15" x14ac:dyDescent="0.2">
      <c r="A297" s="48"/>
      <c r="B297" s="14">
        <v>2022</v>
      </c>
      <c r="C297" s="15" t="s">
        <v>299</v>
      </c>
      <c r="D297" s="16" t="s">
        <v>300</v>
      </c>
      <c r="E297" s="17">
        <v>44713</v>
      </c>
      <c r="F297" s="16" t="s">
        <v>313</v>
      </c>
      <c r="G297" s="18" t="s">
        <v>21</v>
      </c>
      <c r="H297" s="13">
        <f t="shared" si="20"/>
        <v>44768</v>
      </c>
      <c r="I297" s="59">
        <f t="shared" si="21"/>
        <v>1432.8</v>
      </c>
      <c r="J297" s="10" t="str">
        <f t="shared" si="22"/>
        <v>FRESENIUS KABI PERU S.A..</v>
      </c>
      <c r="K297" s="10" t="str">
        <f t="shared" si="23"/>
        <v>2198D02641</v>
      </c>
      <c r="L297" s="60" t="str">
        <f t="shared" si="24"/>
        <v>Gelatin.enlaz.a Urea(Polig.)3.5 % x500ml</v>
      </c>
    </row>
    <row r="298" spans="1:12" ht="15" x14ac:dyDescent="0.2">
      <c r="A298" s="48"/>
      <c r="B298" s="14">
        <v>2022</v>
      </c>
      <c r="C298" s="15" t="s">
        <v>299</v>
      </c>
      <c r="D298" s="16" t="s">
        <v>300</v>
      </c>
      <c r="E298" s="17">
        <v>44713</v>
      </c>
      <c r="F298" s="16" t="s">
        <v>314</v>
      </c>
      <c r="G298" s="18" t="s">
        <v>21</v>
      </c>
      <c r="H298" s="13">
        <f t="shared" si="20"/>
        <v>44768</v>
      </c>
      <c r="I298" s="59">
        <f t="shared" si="21"/>
        <v>2865.6</v>
      </c>
      <c r="J298" s="10" t="str">
        <f t="shared" si="22"/>
        <v>FRESENIUS KABI PERU S.A..</v>
      </c>
      <c r="K298" s="10" t="str">
        <f t="shared" si="23"/>
        <v>2198D02641</v>
      </c>
      <c r="L298" s="60" t="str">
        <f t="shared" si="24"/>
        <v>Gelatin.enlaz.a Urea(Polig.)3.5 % x500ml</v>
      </c>
    </row>
    <row r="299" spans="1:12" ht="15" x14ac:dyDescent="0.2">
      <c r="A299" s="48"/>
      <c r="B299" s="14">
        <v>2022</v>
      </c>
      <c r="C299" s="15" t="s">
        <v>299</v>
      </c>
      <c r="D299" s="16" t="s">
        <v>300</v>
      </c>
      <c r="E299" s="17">
        <v>44713</v>
      </c>
      <c r="F299" s="16" t="s">
        <v>315</v>
      </c>
      <c r="G299" s="18" t="s">
        <v>21</v>
      </c>
      <c r="H299" s="13">
        <f t="shared" si="20"/>
        <v>44768</v>
      </c>
      <c r="I299" s="59">
        <f t="shared" si="21"/>
        <v>5014.8</v>
      </c>
      <c r="J299" s="10" t="str">
        <f t="shared" si="22"/>
        <v>FRESENIUS KABI PERU S.A..</v>
      </c>
      <c r="K299" s="10" t="str">
        <f t="shared" si="23"/>
        <v>2198D02641</v>
      </c>
      <c r="L299" s="60" t="str">
        <f t="shared" si="24"/>
        <v>Gelatin.enlaz.a Urea(Polig.)3.5 % x500ml</v>
      </c>
    </row>
    <row r="300" spans="1:12" ht="15" x14ac:dyDescent="0.2">
      <c r="A300" s="48"/>
      <c r="B300" s="14">
        <v>2022</v>
      </c>
      <c r="C300" s="15" t="s">
        <v>299</v>
      </c>
      <c r="D300" s="16" t="s">
        <v>300</v>
      </c>
      <c r="E300" s="17">
        <v>44713</v>
      </c>
      <c r="F300" s="16" t="s">
        <v>316</v>
      </c>
      <c r="G300" s="18" t="s">
        <v>21</v>
      </c>
      <c r="H300" s="13">
        <f t="shared" si="20"/>
        <v>44768</v>
      </c>
      <c r="I300" s="59">
        <f t="shared" si="21"/>
        <v>716.4</v>
      </c>
      <c r="J300" s="10" t="str">
        <f t="shared" si="22"/>
        <v>FRESENIUS KABI PERU S.A..</v>
      </c>
      <c r="K300" s="10" t="str">
        <f t="shared" si="23"/>
        <v>2198D02641</v>
      </c>
      <c r="L300" s="60" t="str">
        <f t="shared" si="24"/>
        <v>Gelatin.enlaz.a Urea(Polig.)3.5 % x500ml</v>
      </c>
    </row>
    <row r="301" spans="1:12" ht="15" x14ac:dyDescent="0.2">
      <c r="A301" s="48"/>
      <c r="B301" s="14">
        <v>2022</v>
      </c>
      <c r="C301" s="15" t="s">
        <v>299</v>
      </c>
      <c r="D301" s="16" t="s">
        <v>317</v>
      </c>
      <c r="E301" s="17">
        <v>44713</v>
      </c>
      <c r="F301" s="16" t="s">
        <v>318</v>
      </c>
      <c r="G301" s="18" t="s">
        <v>21</v>
      </c>
      <c r="H301" s="13">
        <f t="shared" si="20"/>
        <v>44768</v>
      </c>
      <c r="I301" s="59">
        <f t="shared" si="21"/>
        <v>2865.6</v>
      </c>
      <c r="J301" s="10" t="str">
        <f t="shared" si="22"/>
        <v>FRESENIUS KABI PERU S.A..</v>
      </c>
      <c r="K301" s="10" t="str">
        <f t="shared" si="23"/>
        <v>2198D02641</v>
      </c>
      <c r="L301" s="60" t="str">
        <f t="shared" si="24"/>
        <v>Gelatin.enlaz.a Urea(Polig.)3.5 % x500ml</v>
      </c>
    </row>
    <row r="302" spans="1:12" ht="15" x14ac:dyDescent="0.2">
      <c r="A302" s="48"/>
      <c r="B302" s="14">
        <v>2022</v>
      </c>
      <c r="C302" s="15" t="s">
        <v>299</v>
      </c>
      <c r="D302" s="16" t="s">
        <v>317</v>
      </c>
      <c r="E302" s="17">
        <v>44713</v>
      </c>
      <c r="F302" s="16" t="s">
        <v>319</v>
      </c>
      <c r="G302" s="18" t="s">
        <v>21</v>
      </c>
      <c r="H302" s="13">
        <f t="shared" si="20"/>
        <v>44768</v>
      </c>
      <c r="I302" s="59">
        <f t="shared" si="21"/>
        <v>425</v>
      </c>
      <c r="J302" s="10" t="str">
        <f t="shared" si="22"/>
        <v>INSTITUTO QUIMIOTERAPICO S A</v>
      </c>
      <c r="K302" s="10" t="str">
        <f t="shared" si="23"/>
        <v>2298D01141</v>
      </c>
      <c r="L302" s="60" t="str">
        <f t="shared" si="24"/>
        <v>Rifamp.100 mg/5ml susp.or.o jbe.x60a100</v>
      </c>
    </row>
    <row r="303" spans="1:12" ht="15" x14ac:dyDescent="0.2">
      <c r="A303" s="48">
        <v>1</v>
      </c>
      <c r="B303" s="14">
        <v>2022</v>
      </c>
      <c r="C303" s="15" t="s">
        <v>299</v>
      </c>
      <c r="D303" s="16" t="s">
        <v>320</v>
      </c>
      <c r="E303" s="17">
        <v>44713</v>
      </c>
      <c r="F303" s="16" t="s">
        <v>321</v>
      </c>
      <c r="G303" s="18" t="s">
        <v>21</v>
      </c>
      <c r="H303" s="13">
        <f t="shared" si="20"/>
        <v>44768</v>
      </c>
      <c r="I303" s="59">
        <f t="shared" si="21"/>
        <v>1700</v>
      </c>
      <c r="J303" s="10" t="str">
        <f t="shared" si="22"/>
        <v>INSTITUTO QUIMIOTERAPICO S A</v>
      </c>
      <c r="K303" s="10" t="str">
        <f t="shared" si="23"/>
        <v>2298D01141</v>
      </c>
      <c r="L303" s="60" t="str">
        <f t="shared" si="24"/>
        <v>Rifamp.100 mg/5ml susp.or.o jbe.x60a100</v>
      </c>
    </row>
    <row r="304" spans="1:12" ht="15" x14ac:dyDescent="0.2">
      <c r="A304" s="48">
        <v>1</v>
      </c>
      <c r="B304" s="14">
        <v>2022</v>
      </c>
      <c r="C304" s="15" t="s">
        <v>299</v>
      </c>
      <c r="D304" s="16" t="s">
        <v>320</v>
      </c>
      <c r="E304" s="17">
        <v>44713</v>
      </c>
      <c r="F304" s="16" t="s">
        <v>322</v>
      </c>
      <c r="G304" s="18" t="s">
        <v>21</v>
      </c>
      <c r="H304" s="13">
        <f t="shared" si="20"/>
        <v>44768</v>
      </c>
      <c r="I304" s="59">
        <f t="shared" si="21"/>
        <v>1700</v>
      </c>
      <c r="J304" s="10" t="str">
        <f t="shared" si="22"/>
        <v>INSTITUTO QUIMIOTERAPICO S A</v>
      </c>
      <c r="K304" s="10" t="str">
        <f t="shared" si="23"/>
        <v>2298D01141</v>
      </c>
      <c r="L304" s="60" t="str">
        <f t="shared" si="24"/>
        <v>Rifamp.100 mg/5ml susp.or.o jbe.x60a100</v>
      </c>
    </row>
    <row r="305" spans="1:12" ht="15" x14ac:dyDescent="0.2">
      <c r="A305" s="48">
        <v>1</v>
      </c>
      <c r="B305" s="14">
        <v>2022</v>
      </c>
      <c r="C305" s="15" t="s">
        <v>299</v>
      </c>
      <c r="D305" s="16" t="s">
        <v>320</v>
      </c>
      <c r="E305" s="17">
        <v>44713</v>
      </c>
      <c r="F305" s="16" t="s">
        <v>323</v>
      </c>
      <c r="G305" s="18" t="s">
        <v>21</v>
      </c>
      <c r="H305" s="13">
        <f t="shared" si="20"/>
        <v>44768</v>
      </c>
      <c r="I305" s="59">
        <f t="shared" si="21"/>
        <v>4675</v>
      </c>
      <c r="J305" s="10" t="str">
        <f t="shared" si="22"/>
        <v>INSTITUTO QUIMIOTERAPICO S A</v>
      </c>
      <c r="K305" s="10" t="str">
        <f t="shared" si="23"/>
        <v>2298D01141</v>
      </c>
      <c r="L305" s="60" t="str">
        <f t="shared" si="24"/>
        <v>Rifamp.100 mg/5ml susp.or.o jbe.x60a100</v>
      </c>
    </row>
    <row r="306" spans="1:12" ht="15" x14ac:dyDescent="0.2">
      <c r="A306" s="48">
        <v>1</v>
      </c>
      <c r="B306" s="14">
        <v>2022</v>
      </c>
      <c r="C306" s="15" t="s">
        <v>299</v>
      </c>
      <c r="D306" s="16" t="s">
        <v>320</v>
      </c>
      <c r="E306" s="17">
        <v>44713</v>
      </c>
      <c r="F306" s="16" t="s">
        <v>324</v>
      </c>
      <c r="G306" s="18" t="s">
        <v>21</v>
      </c>
      <c r="H306" s="13">
        <f t="shared" si="20"/>
        <v>44768</v>
      </c>
      <c r="I306" s="59">
        <f t="shared" si="21"/>
        <v>2975</v>
      </c>
      <c r="J306" s="10" t="str">
        <f t="shared" si="22"/>
        <v>INSTITUTO QUIMIOTERAPICO S A</v>
      </c>
      <c r="K306" s="10" t="str">
        <f t="shared" si="23"/>
        <v>2298D01141</v>
      </c>
      <c r="L306" s="60" t="str">
        <f t="shared" si="24"/>
        <v>Rifamp.100 mg/5ml susp.or.o jbe.x60a100</v>
      </c>
    </row>
    <row r="307" spans="1:12" ht="15" x14ac:dyDescent="0.2">
      <c r="A307" s="48">
        <v>1</v>
      </c>
      <c r="B307" s="14">
        <v>2022</v>
      </c>
      <c r="C307" s="15" t="s">
        <v>299</v>
      </c>
      <c r="D307" s="16" t="s">
        <v>325</v>
      </c>
      <c r="E307" s="17">
        <v>44713</v>
      </c>
      <c r="F307" s="16" t="s">
        <v>326</v>
      </c>
      <c r="G307" s="18" t="s">
        <v>21</v>
      </c>
      <c r="H307" s="13">
        <f t="shared" si="20"/>
        <v>44768</v>
      </c>
      <c r="I307" s="59">
        <f t="shared" si="21"/>
        <v>2125</v>
      </c>
      <c r="J307" s="10" t="str">
        <f t="shared" si="22"/>
        <v>INSTITUTO QUIMIOTERAPICO S A</v>
      </c>
      <c r="K307" s="10" t="str">
        <f t="shared" si="23"/>
        <v>2298D01141</v>
      </c>
      <c r="L307" s="60" t="str">
        <f t="shared" si="24"/>
        <v>Rifamp.100 mg/5ml susp.or.o jbe.x60a100</v>
      </c>
    </row>
    <row r="308" spans="1:12" ht="15" x14ac:dyDescent="0.2">
      <c r="A308" s="48">
        <v>1</v>
      </c>
      <c r="B308" s="14">
        <v>2022</v>
      </c>
      <c r="C308" s="15" t="s">
        <v>299</v>
      </c>
      <c r="D308" s="16" t="s">
        <v>325</v>
      </c>
      <c r="E308" s="17">
        <v>44713</v>
      </c>
      <c r="F308" s="16" t="s">
        <v>327</v>
      </c>
      <c r="G308" s="18" t="s">
        <v>21</v>
      </c>
      <c r="H308" s="13">
        <f t="shared" si="20"/>
        <v>44768</v>
      </c>
      <c r="I308" s="59">
        <f t="shared" si="21"/>
        <v>425</v>
      </c>
      <c r="J308" s="10" t="str">
        <f t="shared" si="22"/>
        <v>INSTITUTO QUIMIOTERAPICO S A</v>
      </c>
      <c r="K308" s="10" t="str">
        <f t="shared" si="23"/>
        <v>2298D01141</v>
      </c>
      <c r="L308" s="60" t="str">
        <f t="shared" si="24"/>
        <v>Rifamp.100 mg/5ml susp.or.o jbe.x60a100</v>
      </c>
    </row>
    <row r="309" spans="1:12" ht="15" x14ac:dyDescent="0.2">
      <c r="A309" s="48">
        <v>1</v>
      </c>
      <c r="B309" s="14">
        <v>2022</v>
      </c>
      <c r="C309" s="15" t="s">
        <v>299</v>
      </c>
      <c r="D309" s="16" t="s">
        <v>325</v>
      </c>
      <c r="E309" s="17">
        <v>44713</v>
      </c>
      <c r="F309" s="16" t="s">
        <v>328</v>
      </c>
      <c r="G309" s="18" t="s">
        <v>21</v>
      </c>
      <c r="H309" s="13">
        <f t="shared" si="20"/>
        <v>44768</v>
      </c>
      <c r="I309" s="59">
        <f t="shared" si="21"/>
        <v>425</v>
      </c>
      <c r="J309" s="10" t="str">
        <f t="shared" si="22"/>
        <v>INSTITUTO QUIMIOTERAPICO S A</v>
      </c>
      <c r="K309" s="10" t="str">
        <f t="shared" si="23"/>
        <v>2298D01141</v>
      </c>
      <c r="L309" s="60" t="str">
        <f t="shared" si="24"/>
        <v>Rifamp.100 mg/5ml susp.or.o jbe.x60a100</v>
      </c>
    </row>
    <row r="310" spans="1:12" ht="15" x14ac:dyDescent="0.2">
      <c r="A310" s="48">
        <v>1</v>
      </c>
      <c r="B310" s="14">
        <v>2022</v>
      </c>
      <c r="C310" s="15" t="s">
        <v>299</v>
      </c>
      <c r="D310" s="16" t="s">
        <v>325</v>
      </c>
      <c r="E310" s="17">
        <v>44713</v>
      </c>
      <c r="F310" s="16" t="s">
        <v>329</v>
      </c>
      <c r="G310" s="18" t="s">
        <v>21</v>
      </c>
      <c r="H310" s="13">
        <f t="shared" si="20"/>
        <v>44768</v>
      </c>
      <c r="I310" s="59">
        <f t="shared" si="21"/>
        <v>2550</v>
      </c>
      <c r="J310" s="10" t="str">
        <f t="shared" si="22"/>
        <v>INSTITUTO QUIMIOTERAPICO S A</v>
      </c>
      <c r="K310" s="10" t="str">
        <f t="shared" si="23"/>
        <v>2298D01141</v>
      </c>
      <c r="L310" s="60" t="str">
        <f t="shared" si="24"/>
        <v>Rifamp.100 mg/5ml susp.or.o jbe.x60a100</v>
      </c>
    </row>
    <row r="311" spans="1:12" ht="15" x14ac:dyDescent="0.2">
      <c r="A311" s="48">
        <v>1</v>
      </c>
      <c r="B311" s="14">
        <v>2022</v>
      </c>
      <c r="C311" s="15" t="s">
        <v>299</v>
      </c>
      <c r="D311" s="16" t="s">
        <v>325</v>
      </c>
      <c r="E311" s="17">
        <v>44713</v>
      </c>
      <c r="F311" s="16" t="s">
        <v>330</v>
      </c>
      <c r="G311" s="18" t="s">
        <v>21</v>
      </c>
      <c r="H311" s="13">
        <f t="shared" si="20"/>
        <v>44768</v>
      </c>
      <c r="I311" s="59">
        <f t="shared" si="21"/>
        <v>850</v>
      </c>
      <c r="J311" s="10" t="str">
        <f t="shared" si="22"/>
        <v>INSTITUTO QUIMIOTERAPICO S A</v>
      </c>
      <c r="K311" s="10" t="str">
        <f t="shared" si="23"/>
        <v>2298D01141</v>
      </c>
      <c r="L311" s="60" t="str">
        <f t="shared" si="24"/>
        <v>Rifamp.100 mg/5ml susp.or.o jbe.x60a100</v>
      </c>
    </row>
    <row r="312" spans="1:12" ht="15" x14ac:dyDescent="0.2">
      <c r="A312" s="48">
        <v>1</v>
      </c>
      <c r="B312" s="14">
        <v>2022</v>
      </c>
      <c r="C312" s="15" t="s">
        <v>299</v>
      </c>
      <c r="D312" s="16" t="s">
        <v>325</v>
      </c>
      <c r="E312" s="17">
        <v>44713</v>
      </c>
      <c r="F312" s="16" t="s">
        <v>331</v>
      </c>
      <c r="G312" s="18" t="s">
        <v>21</v>
      </c>
      <c r="H312" s="13">
        <f t="shared" si="20"/>
        <v>44768</v>
      </c>
      <c r="I312" s="59">
        <f t="shared" si="21"/>
        <v>48000</v>
      </c>
      <c r="J312" s="10" t="str">
        <f t="shared" si="22"/>
        <v>FARMINDUSTRIA S.A.</v>
      </c>
      <c r="K312" s="10" t="str">
        <f t="shared" si="23"/>
        <v>2298D01011</v>
      </c>
      <c r="L312" s="60" t="str">
        <f t="shared" si="24"/>
        <v>Triptorelina 3.75 mg</v>
      </c>
    </row>
    <row r="313" spans="1:12" ht="15" x14ac:dyDescent="0.2">
      <c r="A313" s="48">
        <v>1</v>
      </c>
      <c r="B313" s="14">
        <v>2022</v>
      </c>
      <c r="C313" s="15" t="s">
        <v>299</v>
      </c>
      <c r="D313" s="16" t="s">
        <v>325</v>
      </c>
      <c r="E313" s="17">
        <v>44713</v>
      </c>
      <c r="F313" s="16" t="s">
        <v>332</v>
      </c>
      <c r="G313" s="18" t="s">
        <v>21</v>
      </c>
      <c r="H313" s="13">
        <f t="shared" si="20"/>
        <v>44768</v>
      </c>
      <c r="I313" s="59">
        <f t="shared" si="21"/>
        <v>35200</v>
      </c>
      <c r="J313" s="10" t="str">
        <f t="shared" si="22"/>
        <v>FARMINDUSTRIA S.A.</v>
      </c>
      <c r="K313" s="10" t="str">
        <f t="shared" si="23"/>
        <v>2298D01011</v>
      </c>
      <c r="L313" s="60" t="str">
        <f t="shared" si="24"/>
        <v>Triptorelina 3.75 mg</v>
      </c>
    </row>
    <row r="314" spans="1:12" ht="15" x14ac:dyDescent="0.2">
      <c r="A314" s="48">
        <v>1</v>
      </c>
      <c r="B314" s="14">
        <v>2022</v>
      </c>
      <c r="C314" s="15" t="s">
        <v>299</v>
      </c>
      <c r="D314" s="16" t="s">
        <v>325</v>
      </c>
      <c r="E314" s="17">
        <v>44713</v>
      </c>
      <c r="F314" s="16" t="s">
        <v>333</v>
      </c>
      <c r="G314" s="18" t="s">
        <v>21</v>
      </c>
      <c r="H314" s="13">
        <f t="shared" si="20"/>
        <v>44768</v>
      </c>
      <c r="I314" s="59">
        <f t="shared" si="21"/>
        <v>4000</v>
      </c>
      <c r="J314" s="10" t="str">
        <f t="shared" si="22"/>
        <v>FARMINDUSTRIA S.A.</v>
      </c>
      <c r="K314" s="10" t="str">
        <f t="shared" si="23"/>
        <v>2298D01011</v>
      </c>
      <c r="L314" s="60" t="str">
        <f t="shared" si="24"/>
        <v>Triptorelina 3.75 mg</v>
      </c>
    </row>
    <row r="315" spans="1:12" ht="15" x14ac:dyDescent="0.2">
      <c r="A315" s="48">
        <v>1</v>
      </c>
      <c r="B315" s="14">
        <v>2022</v>
      </c>
      <c r="C315" s="15" t="s">
        <v>299</v>
      </c>
      <c r="D315" s="16" t="s">
        <v>325</v>
      </c>
      <c r="E315" s="17">
        <v>44713</v>
      </c>
      <c r="F315" s="16" t="s">
        <v>334</v>
      </c>
      <c r="G315" s="18" t="s">
        <v>21</v>
      </c>
      <c r="H315" s="13">
        <f t="shared" si="20"/>
        <v>44768</v>
      </c>
      <c r="I315" s="59">
        <f t="shared" si="21"/>
        <v>160000</v>
      </c>
      <c r="J315" s="10" t="str">
        <f t="shared" si="22"/>
        <v>FARMINDUSTRIA S.A.</v>
      </c>
      <c r="K315" s="10" t="str">
        <f t="shared" si="23"/>
        <v>2298D01011</v>
      </c>
      <c r="L315" s="60" t="str">
        <f t="shared" si="24"/>
        <v>Triptorelina 3.75 mg</v>
      </c>
    </row>
    <row r="316" spans="1:12" ht="15" x14ac:dyDescent="0.2">
      <c r="A316" s="48">
        <v>1</v>
      </c>
      <c r="B316" s="14">
        <v>2022</v>
      </c>
      <c r="C316" s="15" t="s">
        <v>299</v>
      </c>
      <c r="D316" s="16" t="s">
        <v>325</v>
      </c>
      <c r="E316" s="17">
        <v>44713</v>
      </c>
      <c r="F316" s="16" t="s">
        <v>335</v>
      </c>
      <c r="G316" s="18" t="s">
        <v>21</v>
      </c>
      <c r="H316" s="13">
        <f t="shared" si="20"/>
        <v>44768</v>
      </c>
      <c r="I316" s="59">
        <f t="shared" si="21"/>
        <v>12800</v>
      </c>
      <c r="J316" s="10" t="str">
        <f t="shared" si="22"/>
        <v>FARMINDUSTRIA S.A.</v>
      </c>
      <c r="K316" s="10" t="str">
        <f t="shared" si="23"/>
        <v>2298D01011</v>
      </c>
      <c r="L316" s="60" t="str">
        <f t="shared" si="24"/>
        <v>Triptorelina 3.75 mg</v>
      </c>
    </row>
    <row r="317" spans="1:12" ht="15" x14ac:dyDescent="0.2">
      <c r="A317" s="48">
        <v>1</v>
      </c>
      <c r="B317" s="14">
        <v>2022</v>
      </c>
      <c r="C317" s="15" t="s">
        <v>299</v>
      </c>
      <c r="D317" s="16" t="s">
        <v>325</v>
      </c>
      <c r="E317" s="17">
        <v>44713</v>
      </c>
      <c r="F317" s="16" t="s">
        <v>336</v>
      </c>
      <c r="G317" s="18" t="s">
        <v>21</v>
      </c>
      <c r="H317" s="13">
        <f t="shared" si="20"/>
        <v>44768</v>
      </c>
      <c r="I317" s="59">
        <f t="shared" si="21"/>
        <v>12800</v>
      </c>
      <c r="J317" s="10" t="str">
        <f t="shared" si="22"/>
        <v>FARMINDUSTRIA S.A.</v>
      </c>
      <c r="K317" s="10" t="str">
        <f t="shared" si="23"/>
        <v>2298D01011</v>
      </c>
      <c r="L317" s="60" t="str">
        <f t="shared" si="24"/>
        <v>Triptorelina 3.75 mg</v>
      </c>
    </row>
    <row r="318" spans="1:12" ht="15" x14ac:dyDescent="0.2">
      <c r="A318" s="48">
        <v>1</v>
      </c>
      <c r="B318" s="14">
        <v>2022</v>
      </c>
      <c r="C318" s="15" t="s">
        <v>299</v>
      </c>
      <c r="D318" s="16" t="s">
        <v>325</v>
      </c>
      <c r="E318" s="17">
        <v>44713</v>
      </c>
      <c r="F318" s="16" t="s">
        <v>337</v>
      </c>
      <c r="G318" s="18" t="s">
        <v>21</v>
      </c>
      <c r="H318" s="13">
        <f t="shared" si="20"/>
        <v>44768</v>
      </c>
      <c r="I318" s="59">
        <f t="shared" si="21"/>
        <v>48000</v>
      </c>
      <c r="J318" s="10" t="str">
        <f t="shared" si="22"/>
        <v>FARMINDUSTRIA S.A.</v>
      </c>
      <c r="K318" s="10" t="str">
        <f t="shared" si="23"/>
        <v>2298D01011</v>
      </c>
      <c r="L318" s="60" t="str">
        <f t="shared" si="24"/>
        <v>Triptorelina 3.75 mg</v>
      </c>
    </row>
    <row r="319" spans="1:12" ht="15" x14ac:dyDescent="0.2">
      <c r="A319" s="48">
        <v>1</v>
      </c>
      <c r="B319" s="14">
        <v>2022</v>
      </c>
      <c r="C319" s="15" t="s">
        <v>299</v>
      </c>
      <c r="D319" s="16" t="s">
        <v>325</v>
      </c>
      <c r="E319" s="17">
        <v>44713</v>
      </c>
      <c r="F319" s="16" t="s">
        <v>338</v>
      </c>
      <c r="G319" s="18" t="s">
        <v>21</v>
      </c>
      <c r="H319" s="13">
        <f t="shared" si="20"/>
        <v>44768</v>
      </c>
      <c r="I319" s="59">
        <f t="shared" si="21"/>
        <v>8000</v>
      </c>
      <c r="J319" s="10" t="str">
        <f t="shared" si="22"/>
        <v>FARMINDUSTRIA S.A.</v>
      </c>
      <c r="K319" s="10" t="str">
        <f t="shared" si="23"/>
        <v>2298D01011</v>
      </c>
      <c r="L319" s="60" t="str">
        <f t="shared" si="24"/>
        <v>Triptorelina 3.75 mg</v>
      </c>
    </row>
    <row r="320" spans="1:12" ht="15" x14ac:dyDescent="0.2">
      <c r="A320" s="48">
        <v>1</v>
      </c>
      <c r="B320" s="14">
        <v>2022</v>
      </c>
      <c r="C320" s="15" t="s">
        <v>299</v>
      </c>
      <c r="D320" s="16" t="s">
        <v>325</v>
      </c>
      <c r="E320" s="17">
        <v>44713</v>
      </c>
      <c r="F320" s="16" t="s">
        <v>339</v>
      </c>
      <c r="G320" s="18" t="s">
        <v>21</v>
      </c>
      <c r="H320" s="13">
        <f t="shared" si="20"/>
        <v>44768</v>
      </c>
      <c r="I320" s="59">
        <f t="shared" si="21"/>
        <v>80480</v>
      </c>
      <c r="J320" s="10" t="str">
        <f t="shared" si="22"/>
        <v>FARMINDUSTRIA S.A.</v>
      </c>
      <c r="K320" s="10" t="str">
        <f t="shared" si="23"/>
        <v>2298D01011</v>
      </c>
      <c r="L320" s="60" t="str">
        <f t="shared" si="24"/>
        <v>Triptorelina 3.75 mg</v>
      </c>
    </row>
    <row r="321" spans="1:12" ht="15" x14ac:dyDescent="0.2">
      <c r="A321" s="48">
        <v>1</v>
      </c>
      <c r="B321" s="14">
        <v>2022</v>
      </c>
      <c r="C321" s="15" t="s">
        <v>299</v>
      </c>
      <c r="D321" s="16" t="s">
        <v>325</v>
      </c>
      <c r="E321" s="17">
        <v>44713</v>
      </c>
      <c r="F321" s="16" t="s">
        <v>340</v>
      </c>
      <c r="G321" s="18" t="s">
        <v>21</v>
      </c>
      <c r="H321" s="13">
        <f t="shared" si="20"/>
        <v>44768</v>
      </c>
      <c r="I321" s="59">
        <f t="shared" si="21"/>
        <v>12480</v>
      </c>
      <c r="J321" s="10" t="str">
        <f t="shared" si="22"/>
        <v>FARMINDUSTRIA S.A.</v>
      </c>
      <c r="K321" s="10" t="str">
        <f t="shared" si="23"/>
        <v>2298D01011</v>
      </c>
      <c r="L321" s="60" t="str">
        <f t="shared" si="24"/>
        <v>Triptorelina 3.75 mg</v>
      </c>
    </row>
    <row r="322" spans="1:12" ht="15" x14ac:dyDescent="0.2">
      <c r="A322" s="48">
        <v>1</v>
      </c>
      <c r="B322" s="14">
        <v>2022</v>
      </c>
      <c r="C322" s="15" t="s">
        <v>299</v>
      </c>
      <c r="D322" s="16" t="s">
        <v>325</v>
      </c>
      <c r="E322" s="17">
        <v>44713</v>
      </c>
      <c r="F322" s="16" t="s">
        <v>341</v>
      </c>
      <c r="G322" s="18" t="s">
        <v>21</v>
      </c>
      <c r="H322" s="13">
        <f t="shared" si="20"/>
        <v>44768</v>
      </c>
      <c r="I322" s="59">
        <f t="shared" si="21"/>
        <v>96000</v>
      </c>
      <c r="J322" s="10" t="str">
        <f t="shared" si="22"/>
        <v>FARMINDUSTRIA S.A.</v>
      </c>
      <c r="K322" s="10" t="str">
        <f t="shared" si="23"/>
        <v>2298D01011</v>
      </c>
      <c r="L322" s="60" t="str">
        <f t="shared" si="24"/>
        <v>Triptorelina 3.75 mg</v>
      </c>
    </row>
    <row r="323" spans="1:12" ht="15" x14ac:dyDescent="0.2">
      <c r="A323" s="48">
        <v>1</v>
      </c>
      <c r="B323" s="14">
        <v>2022</v>
      </c>
      <c r="C323" s="15" t="s">
        <v>299</v>
      </c>
      <c r="D323" s="16" t="s">
        <v>320</v>
      </c>
      <c r="E323" s="17">
        <v>44713</v>
      </c>
      <c r="F323" s="16" t="s">
        <v>342</v>
      </c>
      <c r="G323" s="18" t="s">
        <v>21</v>
      </c>
      <c r="H323" s="13">
        <f t="shared" si="20"/>
        <v>44768</v>
      </c>
      <c r="I323" s="59">
        <f t="shared" si="21"/>
        <v>6400</v>
      </c>
      <c r="J323" s="10" t="str">
        <f t="shared" si="22"/>
        <v>FARMINDUSTRIA S.A.</v>
      </c>
      <c r="K323" s="10" t="str">
        <f t="shared" si="23"/>
        <v>2298D01011</v>
      </c>
      <c r="L323" s="60" t="str">
        <f t="shared" si="24"/>
        <v>Triptorelina 3.75 mg</v>
      </c>
    </row>
    <row r="324" spans="1:12" ht="15" x14ac:dyDescent="0.2">
      <c r="A324" s="48">
        <v>1</v>
      </c>
      <c r="B324" s="14">
        <v>2022</v>
      </c>
      <c r="C324" s="15" t="s">
        <v>299</v>
      </c>
      <c r="D324" s="16" t="s">
        <v>320</v>
      </c>
      <c r="E324" s="17">
        <v>44713</v>
      </c>
      <c r="F324" s="16" t="s">
        <v>343</v>
      </c>
      <c r="G324" s="18" t="s">
        <v>21</v>
      </c>
      <c r="H324" s="13">
        <f t="shared" si="20"/>
        <v>44768</v>
      </c>
      <c r="I324" s="59">
        <f t="shared" si="21"/>
        <v>14400</v>
      </c>
      <c r="J324" s="10" t="str">
        <f t="shared" si="22"/>
        <v>FARMINDUSTRIA S.A.</v>
      </c>
      <c r="K324" s="10" t="str">
        <f t="shared" si="23"/>
        <v>2298D01011</v>
      </c>
      <c r="L324" s="60" t="str">
        <f t="shared" si="24"/>
        <v>Triptorelina 3.75 mg</v>
      </c>
    </row>
    <row r="325" spans="1:12" ht="15" x14ac:dyDescent="0.2">
      <c r="A325" s="48">
        <v>1</v>
      </c>
      <c r="B325" s="14">
        <v>2022</v>
      </c>
      <c r="C325" s="15" t="s">
        <v>299</v>
      </c>
      <c r="D325" s="16" t="s">
        <v>320</v>
      </c>
      <c r="E325" s="17">
        <v>44713</v>
      </c>
      <c r="F325" s="16" t="s">
        <v>344</v>
      </c>
      <c r="G325" s="18" t="s">
        <v>21</v>
      </c>
      <c r="H325" s="13">
        <f t="shared" si="20"/>
        <v>44768</v>
      </c>
      <c r="I325" s="59">
        <f t="shared" si="21"/>
        <v>9600</v>
      </c>
      <c r="J325" s="10" t="str">
        <f t="shared" si="22"/>
        <v>FARMINDUSTRIA S.A.</v>
      </c>
      <c r="K325" s="10" t="str">
        <f t="shared" si="23"/>
        <v>2298D01011</v>
      </c>
      <c r="L325" s="60" t="str">
        <f t="shared" si="24"/>
        <v>Triptorelina 3.75 mg</v>
      </c>
    </row>
    <row r="326" spans="1:12" ht="15" x14ac:dyDescent="0.2">
      <c r="A326" s="48">
        <v>1</v>
      </c>
      <c r="B326" s="14">
        <v>2022</v>
      </c>
      <c r="C326" s="15" t="s">
        <v>299</v>
      </c>
      <c r="D326" s="16" t="s">
        <v>320</v>
      </c>
      <c r="E326" s="17">
        <v>44713</v>
      </c>
      <c r="F326" s="16" t="s">
        <v>345</v>
      </c>
      <c r="G326" s="18" t="s">
        <v>21</v>
      </c>
      <c r="H326" s="13">
        <f t="shared" si="20"/>
        <v>44768</v>
      </c>
      <c r="I326" s="59">
        <f t="shared" si="21"/>
        <v>1600</v>
      </c>
      <c r="J326" s="10" t="str">
        <f t="shared" si="22"/>
        <v>FARMINDUSTRIA S.A.</v>
      </c>
      <c r="K326" s="10" t="str">
        <f t="shared" si="23"/>
        <v>2298D01011</v>
      </c>
      <c r="L326" s="60" t="str">
        <f t="shared" si="24"/>
        <v>Triptorelina 3.75 mg</v>
      </c>
    </row>
    <row r="327" spans="1:12" ht="15" x14ac:dyDescent="0.2">
      <c r="A327" s="48">
        <v>1</v>
      </c>
      <c r="B327" s="14">
        <v>2022</v>
      </c>
      <c r="C327" s="15" t="s">
        <v>299</v>
      </c>
      <c r="D327" s="16" t="s">
        <v>320</v>
      </c>
      <c r="E327" s="17">
        <v>44713</v>
      </c>
      <c r="F327" s="16" t="s">
        <v>346</v>
      </c>
      <c r="G327" s="18" t="s">
        <v>21</v>
      </c>
      <c r="H327" s="13">
        <f t="shared" ref="H327:H390" si="25">VLOOKUP(F327,BASE1,3,FALSE)</f>
        <v>44768</v>
      </c>
      <c r="I327" s="59">
        <f t="shared" ref="I327:I390" si="26">VLOOKUP(F327,BASE1,11,FALSE)</f>
        <v>30400</v>
      </c>
      <c r="J327" s="10" t="str">
        <f t="shared" ref="J327:J390" si="27">VLOOKUP(F327,BASE1,7,FALSE)</f>
        <v>FARMINDUSTRIA S.A.</v>
      </c>
      <c r="K327" s="10" t="str">
        <f t="shared" ref="K327:K390" si="28">VLOOKUP(F327,BASE1,2,FALSE)</f>
        <v>2298D01011</v>
      </c>
      <c r="L327" s="60" t="str">
        <f t="shared" ref="L327:L390" si="29">VLOOKUP(F327,BASE1,6,FALSE)</f>
        <v>Triptorelina 3.75 mg</v>
      </c>
    </row>
    <row r="328" spans="1:12" ht="15" x14ac:dyDescent="0.2">
      <c r="A328" s="48">
        <v>1</v>
      </c>
      <c r="B328" s="14">
        <v>2022</v>
      </c>
      <c r="C328" s="15" t="s">
        <v>299</v>
      </c>
      <c r="D328" s="16" t="s">
        <v>347</v>
      </c>
      <c r="E328" s="17">
        <v>44713</v>
      </c>
      <c r="F328" s="16" t="s">
        <v>348</v>
      </c>
      <c r="G328" s="18" t="s">
        <v>21</v>
      </c>
      <c r="H328" s="13">
        <f t="shared" si="25"/>
        <v>44768</v>
      </c>
      <c r="I328" s="59">
        <f t="shared" si="26"/>
        <v>15840</v>
      </c>
      <c r="J328" s="10" t="str">
        <f t="shared" si="27"/>
        <v>FARMINDUSTRIA S.A.</v>
      </c>
      <c r="K328" s="10" t="str">
        <f t="shared" si="28"/>
        <v>2298D01011</v>
      </c>
      <c r="L328" s="60" t="str">
        <f t="shared" si="29"/>
        <v>Triptorelina 3.75 mg</v>
      </c>
    </row>
    <row r="329" spans="1:12" ht="15" x14ac:dyDescent="0.2">
      <c r="A329" s="48">
        <v>1</v>
      </c>
      <c r="B329" s="14">
        <v>2022</v>
      </c>
      <c r="C329" s="15" t="s">
        <v>299</v>
      </c>
      <c r="D329" s="16" t="s">
        <v>347</v>
      </c>
      <c r="E329" s="17">
        <v>44713</v>
      </c>
      <c r="F329" s="16" t="s">
        <v>349</v>
      </c>
      <c r="G329" s="18" t="s">
        <v>21</v>
      </c>
      <c r="H329" s="13">
        <f t="shared" si="25"/>
        <v>44768</v>
      </c>
      <c r="I329" s="59">
        <f t="shared" si="26"/>
        <v>1280</v>
      </c>
      <c r="J329" s="10" t="str">
        <f t="shared" si="27"/>
        <v>FARMINDUSTRIA S.A.</v>
      </c>
      <c r="K329" s="10" t="str">
        <f t="shared" si="28"/>
        <v>2298D01011</v>
      </c>
      <c r="L329" s="60" t="str">
        <f t="shared" si="29"/>
        <v>Triptorelina 3.75 mg</v>
      </c>
    </row>
    <row r="330" spans="1:12" ht="15" x14ac:dyDescent="0.2">
      <c r="A330" s="48">
        <v>1</v>
      </c>
      <c r="B330" s="14">
        <v>2022</v>
      </c>
      <c r="C330" s="15" t="s">
        <v>299</v>
      </c>
      <c r="D330" s="16" t="s">
        <v>347</v>
      </c>
      <c r="E330" s="17">
        <v>44713</v>
      </c>
      <c r="F330" s="16" t="s">
        <v>350</v>
      </c>
      <c r="G330" s="18" t="s">
        <v>21</v>
      </c>
      <c r="H330" s="13">
        <f t="shared" si="25"/>
        <v>44768</v>
      </c>
      <c r="I330" s="59">
        <f t="shared" si="26"/>
        <v>1920</v>
      </c>
      <c r="J330" s="10" t="str">
        <f t="shared" si="27"/>
        <v>FARMINDUSTRIA S.A.</v>
      </c>
      <c r="K330" s="10" t="str">
        <f t="shared" si="28"/>
        <v>2298D01011</v>
      </c>
      <c r="L330" s="60" t="str">
        <f t="shared" si="29"/>
        <v>Triptorelina 3.75 mg</v>
      </c>
    </row>
    <row r="331" spans="1:12" ht="15" x14ac:dyDescent="0.2">
      <c r="A331" s="48">
        <v>1</v>
      </c>
      <c r="B331" s="14">
        <v>2022</v>
      </c>
      <c r="C331" s="15" t="s">
        <v>299</v>
      </c>
      <c r="D331" s="16" t="s">
        <v>347</v>
      </c>
      <c r="E331" s="17">
        <v>44713</v>
      </c>
      <c r="F331" s="16" t="s">
        <v>351</v>
      </c>
      <c r="G331" s="18" t="s">
        <v>21</v>
      </c>
      <c r="H331" s="13">
        <f t="shared" si="25"/>
        <v>44768</v>
      </c>
      <c r="I331" s="59">
        <f t="shared" si="26"/>
        <v>8000</v>
      </c>
      <c r="J331" s="10" t="str">
        <f t="shared" si="27"/>
        <v>FARMINDUSTRIA S.A.</v>
      </c>
      <c r="K331" s="10" t="str">
        <f t="shared" si="28"/>
        <v>2298D01011</v>
      </c>
      <c r="L331" s="60" t="str">
        <f t="shared" si="29"/>
        <v>Triptorelina 3.75 mg</v>
      </c>
    </row>
    <row r="332" spans="1:12" ht="15" x14ac:dyDescent="0.2">
      <c r="A332" s="48">
        <v>1</v>
      </c>
      <c r="B332" s="14">
        <v>2022</v>
      </c>
      <c r="C332" s="15" t="s">
        <v>299</v>
      </c>
      <c r="D332" s="16" t="s">
        <v>347</v>
      </c>
      <c r="E332" s="17">
        <v>44713</v>
      </c>
      <c r="F332" s="16" t="s">
        <v>352</v>
      </c>
      <c r="G332" s="18" t="s">
        <v>21</v>
      </c>
      <c r="H332" s="13">
        <f t="shared" si="25"/>
        <v>44768</v>
      </c>
      <c r="I332" s="59">
        <f t="shared" si="26"/>
        <v>1842.4</v>
      </c>
      <c r="J332" s="10" t="str">
        <f t="shared" si="27"/>
        <v>GENZYME DEL PERU S.A.C.</v>
      </c>
      <c r="K332" s="10" t="str">
        <f t="shared" si="28"/>
        <v>1998D00241</v>
      </c>
      <c r="L332" s="60" t="str">
        <f t="shared" si="29"/>
        <v>Globul.antitimocít.d/orig.conejo 25 mg</v>
      </c>
    </row>
    <row r="333" spans="1:12" ht="15" x14ac:dyDescent="0.2">
      <c r="A333" s="48">
        <v>1</v>
      </c>
      <c r="B333" s="14">
        <v>2022</v>
      </c>
      <c r="C333" s="15" t="s">
        <v>299</v>
      </c>
      <c r="D333" s="16" t="s">
        <v>347</v>
      </c>
      <c r="E333" s="17">
        <v>44713</v>
      </c>
      <c r="F333" s="16" t="s">
        <v>353</v>
      </c>
      <c r="G333" s="18" t="s">
        <v>21</v>
      </c>
      <c r="H333" s="13">
        <f t="shared" si="25"/>
        <v>44769</v>
      </c>
      <c r="I333" s="59">
        <f t="shared" si="26"/>
        <v>50297.5</v>
      </c>
      <c r="J333" s="10" t="str">
        <f t="shared" si="27"/>
        <v>QUIMICA SUIZA S.A.C.</v>
      </c>
      <c r="K333" s="10" t="str">
        <f t="shared" si="28"/>
        <v>2298D01021</v>
      </c>
      <c r="L333" s="60" t="str">
        <f t="shared" si="29"/>
        <v>Basiliximab 20 mg</v>
      </c>
    </row>
    <row r="334" spans="1:12" ht="15" x14ac:dyDescent="0.2">
      <c r="A334" s="48">
        <v>1</v>
      </c>
      <c r="B334" s="14">
        <v>2022</v>
      </c>
      <c r="C334" s="15" t="s">
        <v>299</v>
      </c>
      <c r="D334" s="16" t="s">
        <v>347</v>
      </c>
      <c r="E334" s="17">
        <v>44713</v>
      </c>
      <c r="F334" s="16" t="s">
        <v>354</v>
      </c>
      <c r="G334" s="18" t="s">
        <v>21</v>
      </c>
      <c r="H334" s="13">
        <f t="shared" si="25"/>
        <v>44769</v>
      </c>
      <c r="I334" s="59">
        <f t="shared" si="26"/>
        <v>20119</v>
      </c>
      <c r="J334" s="10" t="str">
        <f t="shared" si="27"/>
        <v>QUIMICA SUIZA S.A.C.</v>
      </c>
      <c r="K334" s="10" t="str">
        <f t="shared" si="28"/>
        <v>2298D01021</v>
      </c>
      <c r="L334" s="60" t="str">
        <f t="shared" si="29"/>
        <v>Basiliximab 20 mg</v>
      </c>
    </row>
    <row r="335" spans="1:12" ht="15" x14ac:dyDescent="0.2">
      <c r="A335" s="48">
        <v>1</v>
      </c>
      <c r="B335" s="14">
        <v>2022</v>
      </c>
      <c r="C335" s="15" t="s">
        <v>299</v>
      </c>
      <c r="D335" s="16" t="s">
        <v>347</v>
      </c>
      <c r="E335" s="17">
        <v>44713</v>
      </c>
      <c r="F335" s="16" t="s">
        <v>355</v>
      </c>
      <c r="G335" s="18" t="s">
        <v>21</v>
      </c>
      <c r="H335" s="13">
        <f t="shared" si="25"/>
        <v>44769</v>
      </c>
      <c r="I335" s="59">
        <f t="shared" si="26"/>
        <v>34125</v>
      </c>
      <c r="J335" s="10" t="str">
        <f t="shared" si="27"/>
        <v>B.BRAUN MEDICAL PERU S.A.</v>
      </c>
      <c r="K335" s="10" t="str">
        <f t="shared" si="28"/>
        <v>2298D01141</v>
      </c>
      <c r="L335" s="60" t="str">
        <f t="shared" si="29"/>
        <v>Gelatina enlazada a succinil 4 %x 500 mL</v>
      </c>
    </row>
    <row r="336" spans="1:12" ht="15" x14ac:dyDescent="0.2">
      <c r="A336" s="48">
        <v>1</v>
      </c>
      <c r="B336" s="14">
        <v>2022</v>
      </c>
      <c r="C336" s="15" t="s">
        <v>299</v>
      </c>
      <c r="D336" s="16" t="s">
        <v>347</v>
      </c>
      <c r="E336" s="17">
        <v>44713</v>
      </c>
      <c r="F336" s="16" t="s">
        <v>356</v>
      </c>
      <c r="G336" s="18" t="s">
        <v>21</v>
      </c>
      <c r="H336" s="13">
        <f t="shared" si="25"/>
        <v>44769</v>
      </c>
      <c r="I336" s="59">
        <f t="shared" si="26"/>
        <v>12285</v>
      </c>
      <c r="J336" s="10" t="str">
        <f t="shared" si="27"/>
        <v>B.BRAUN MEDICAL PERU S.A.</v>
      </c>
      <c r="K336" s="10" t="str">
        <f t="shared" si="28"/>
        <v>2298D01141</v>
      </c>
      <c r="L336" s="60" t="str">
        <f t="shared" si="29"/>
        <v>Gelatina enlazada a succinil 4 %x 500 mL</v>
      </c>
    </row>
    <row r="337" spans="1:12" ht="15" x14ac:dyDescent="0.2">
      <c r="A337" s="48">
        <v>1</v>
      </c>
      <c r="B337" s="14">
        <v>2022</v>
      </c>
      <c r="C337" s="15" t="s">
        <v>299</v>
      </c>
      <c r="D337" s="16" t="s">
        <v>347</v>
      </c>
      <c r="E337" s="17">
        <v>44713</v>
      </c>
      <c r="F337" s="16" t="s">
        <v>357</v>
      </c>
      <c r="G337" s="18" t="s">
        <v>21</v>
      </c>
      <c r="H337" s="13">
        <f t="shared" si="25"/>
        <v>44769</v>
      </c>
      <c r="I337" s="59">
        <f t="shared" si="26"/>
        <v>36400</v>
      </c>
      <c r="J337" s="10" t="str">
        <f t="shared" si="27"/>
        <v>B.BRAUN MEDICAL PERU S.A.</v>
      </c>
      <c r="K337" s="10" t="str">
        <f t="shared" si="28"/>
        <v>2298D01141</v>
      </c>
      <c r="L337" s="60" t="str">
        <f t="shared" si="29"/>
        <v>Gelatina enlazada a succinil 4 %x 500 mL</v>
      </c>
    </row>
    <row r="338" spans="1:12" ht="15" x14ac:dyDescent="0.2">
      <c r="A338" s="48">
        <v>1</v>
      </c>
      <c r="B338" s="14">
        <v>2022</v>
      </c>
      <c r="C338" s="15" t="s">
        <v>299</v>
      </c>
      <c r="D338" s="16" t="s">
        <v>347</v>
      </c>
      <c r="E338" s="17">
        <v>44713</v>
      </c>
      <c r="F338" s="16" t="s">
        <v>358</v>
      </c>
      <c r="G338" s="18" t="s">
        <v>21</v>
      </c>
      <c r="H338" s="13">
        <f t="shared" si="25"/>
        <v>44769</v>
      </c>
      <c r="I338" s="59">
        <f t="shared" si="26"/>
        <v>12740</v>
      </c>
      <c r="J338" s="10" t="str">
        <f t="shared" si="27"/>
        <v>B.BRAUN MEDICAL PERU S.A.</v>
      </c>
      <c r="K338" s="10" t="str">
        <f t="shared" si="28"/>
        <v>2298D01141</v>
      </c>
      <c r="L338" s="60" t="str">
        <f t="shared" si="29"/>
        <v>Gelatina enlazada a succinil 4 %x 500 mL</v>
      </c>
    </row>
    <row r="339" spans="1:12" ht="15" x14ac:dyDescent="0.2">
      <c r="A339" s="48">
        <v>1</v>
      </c>
      <c r="B339" s="14">
        <v>2022</v>
      </c>
      <c r="C339" s="15" t="s">
        <v>299</v>
      </c>
      <c r="D339" s="16" t="s">
        <v>347</v>
      </c>
      <c r="E339" s="17">
        <v>44713</v>
      </c>
      <c r="F339" s="16" t="s">
        <v>359</v>
      </c>
      <c r="G339" s="18" t="s">
        <v>21</v>
      </c>
      <c r="H339" s="13">
        <f t="shared" si="25"/>
        <v>44769</v>
      </c>
      <c r="I339" s="59">
        <f t="shared" si="26"/>
        <v>5915</v>
      </c>
      <c r="J339" s="10" t="str">
        <f t="shared" si="27"/>
        <v>B.BRAUN MEDICAL PERU S.A.</v>
      </c>
      <c r="K339" s="10" t="str">
        <f t="shared" si="28"/>
        <v>2298D01141</v>
      </c>
      <c r="L339" s="60" t="str">
        <f t="shared" si="29"/>
        <v>Gelatina enlazada a succinil 4 %x 500 mL</v>
      </c>
    </row>
    <row r="340" spans="1:12" ht="15" x14ac:dyDescent="0.2">
      <c r="A340" s="48">
        <v>1</v>
      </c>
      <c r="B340" s="14">
        <v>2022</v>
      </c>
      <c r="C340" s="15" t="s">
        <v>299</v>
      </c>
      <c r="D340" s="16" t="s">
        <v>347</v>
      </c>
      <c r="E340" s="17">
        <v>44713</v>
      </c>
      <c r="F340" s="16" t="s">
        <v>360</v>
      </c>
      <c r="G340" s="18" t="s">
        <v>21</v>
      </c>
      <c r="H340" s="13">
        <f t="shared" si="25"/>
        <v>44769</v>
      </c>
      <c r="I340" s="59">
        <f t="shared" si="26"/>
        <v>33670</v>
      </c>
      <c r="J340" s="10" t="str">
        <f t="shared" si="27"/>
        <v>B.BRAUN MEDICAL PERU S.A.</v>
      </c>
      <c r="K340" s="10" t="str">
        <f t="shared" si="28"/>
        <v>2298D01141</v>
      </c>
      <c r="L340" s="60" t="str">
        <f t="shared" si="29"/>
        <v>Gelatina enlazada a succinil 4 %x 500 mL</v>
      </c>
    </row>
    <row r="341" spans="1:12" ht="15" x14ac:dyDescent="0.2">
      <c r="A341" s="48">
        <v>1</v>
      </c>
      <c r="B341" s="14">
        <v>2022</v>
      </c>
      <c r="C341" s="15" t="s">
        <v>299</v>
      </c>
      <c r="D341" s="16" t="s">
        <v>347</v>
      </c>
      <c r="E341" s="17">
        <v>44713</v>
      </c>
      <c r="F341" s="16" t="s">
        <v>361</v>
      </c>
      <c r="G341" s="18" t="s">
        <v>21</v>
      </c>
      <c r="H341" s="13">
        <f t="shared" si="25"/>
        <v>44769</v>
      </c>
      <c r="I341" s="59">
        <f t="shared" si="26"/>
        <v>7280</v>
      </c>
      <c r="J341" s="10" t="str">
        <f t="shared" si="27"/>
        <v>B.BRAUN MEDICAL PERU S.A.</v>
      </c>
      <c r="K341" s="10" t="str">
        <f t="shared" si="28"/>
        <v>2298D01141</v>
      </c>
      <c r="L341" s="60" t="str">
        <f t="shared" si="29"/>
        <v>Gelatina enlazada a succinil 4 %x 500 mL</v>
      </c>
    </row>
    <row r="342" spans="1:12" ht="15" x14ac:dyDescent="0.2">
      <c r="A342" s="48">
        <v>1</v>
      </c>
      <c r="B342" s="14">
        <v>2022</v>
      </c>
      <c r="C342" s="15" t="s">
        <v>299</v>
      </c>
      <c r="D342" s="16" t="s">
        <v>347</v>
      </c>
      <c r="E342" s="17">
        <v>44713</v>
      </c>
      <c r="F342" s="16" t="s">
        <v>362</v>
      </c>
      <c r="G342" s="18" t="s">
        <v>21</v>
      </c>
      <c r="H342" s="13">
        <f t="shared" si="25"/>
        <v>44769</v>
      </c>
      <c r="I342" s="59">
        <f t="shared" si="26"/>
        <v>2730</v>
      </c>
      <c r="J342" s="10" t="str">
        <f t="shared" si="27"/>
        <v>B.BRAUN MEDICAL PERU S.A.</v>
      </c>
      <c r="K342" s="10" t="str">
        <f t="shared" si="28"/>
        <v>2298D01141</v>
      </c>
      <c r="L342" s="60" t="str">
        <f t="shared" si="29"/>
        <v>Gelatina enlazada a succinil 4 %x 500 mL</v>
      </c>
    </row>
    <row r="343" spans="1:12" ht="15" x14ac:dyDescent="0.2">
      <c r="A343" s="48">
        <v>1</v>
      </c>
      <c r="B343" s="14">
        <v>2022</v>
      </c>
      <c r="C343" s="15" t="s">
        <v>299</v>
      </c>
      <c r="D343" s="16" t="s">
        <v>320</v>
      </c>
      <c r="E343" s="17">
        <v>44713</v>
      </c>
      <c r="F343" s="16" t="s">
        <v>363</v>
      </c>
      <c r="G343" s="18" t="s">
        <v>21</v>
      </c>
      <c r="H343" s="13">
        <f t="shared" si="25"/>
        <v>44769</v>
      </c>
      <c r="I343" s="59">
        <f t="shared" si="26"/>
        <v>2730</v>
      </c>
      <c r="J343" s="10" t="str">
        <f t="shared" si="27"/>
        <v>B.BRAUN MEDICAL PERU S.A.</v>
      </c>
      <c r="K343" s="10" t="str">
        <f t="shared" si="28"/>
        <v>2298D01141</v>
      </c>
      <c r="L343" s="60" t="str">
        <f t="shared" si="29"/>
        <v>Gelatina enlazada a succinil 4 %x 500 mL</v>
      </c>
    </row>
    <row r="344" spans="1:12" ht="15" x14ac:dyDescent="0.2">
      <c r="A344" s="48">
        <v>1</v>
      </c>
      <c r="B344" s="14">
        <v>2022</v>
      </c>
      <c r="C344" s="15" t="s">
        <v>299</v>
      </c>
      <c r="D344" s="16" t="s">
        <v>320</v>
      </c>
      <c r="E344" s="17">
        <v>44713</v>
      </c>
      <c r="F344" s="16" t="s">
        <v>364</v>
      </c>
      <c r="G344" s="18" t="s">
        <v>21</v>
      </c>
      <c r="H344" s="13">
        <f t="shared" si="25"/>
        <v>44769</v>
      </c>
      <c r="I344" s="59">
        <f t="shared" si="26"/>
        <v>910</v>
      </c>
      <c r="J344" s="10" t="str">
        <f t="shared" si="27"/>
        <v>B.BRAUN MEDICAL PERU S.A.</v>
      </c>
      <c r="K344" s="10" t="str">
        <f t="shared" si="28"/>
        <v>2298D01141</v>
      </c>
      <c r="L344" s="60" t="str">
        <f t="shared" si="29"/>
        <v>Gelatina enlazada a succinil 4 %x 500 mL</v>
      </c>
    </row>
    <row r="345" spans="1:12" ht="15" x14ac:dyDescent="0.2">
      <c r="A345" s="48">
        <v>1</v>
      </c>
      <c r="B345" s="14">
        <v>2022</v>
      </c>
      <c r="C345" s="15" t="s">
        <v>299</v>
      </c>
      <c r="D345" s="16" t="s">
        <v>320</v>
      </c>
      <c r="E345" s="17">
        <v>44713</v>
      </c>
      <c r="F345" s="16" t="s">
        <v>365</v>
      </c>
      <c r="G345" s="18" t="s">
        <v>21</v>
      </c>
      <c r="H345" s="13">
        <f t="shared" si="25"/>
        <v>44769</v>
      </c>
      <c r="I345" s="59">
        <f t="shared" si="26"/>
        <v>2730</v>
      </c>
      <c r="J345" s="10" t="str">
        <f t="shared" si="27"/>
        <v>B.BRAUN MEDICAL PERU S.A.</v>
      </c>
      <c r="K345" s="10" t="str">
        <f t="shared" si="28"/>
        <v>2298D01141</v>
      </c>
      <c r="L345" s="60" t="str">
        <f t="shared" si="29"/>
        <v>Gelatina enlazada a succinil 4 %x 500 mL</v>
      </c>
    </row>
    <row r="346" spans="1:12" ht="15" x14ac:dyDescent="0.2">
      <c r="A346" s="48">
        <v>1</v>
      </c>
      <c r="B346" s="14">
        <v>2022</v>
      </c>
      <c r="C346" s="15" t="s">
        <v>299</v>
      </c>
      <c r="D346" s="16" t="s">
        <v>320</v>
      </c>
      <c r="E346" s="17">
        <v>44713</v>
      </c>
      <c r="F346" s="16" t="s">
        <v>366</v>
      </c>
      <c r="G346" s="18" t="s">
        <v>21</v>
      </c>
      <c r="H346" s="13">
        <f t="shared" si="25"/>
        <v>44769</v>
      </c>
      <c r="I346" s="59">
        <f t="shared" si="26"/>
        <v>2730</v>
      </c>
      <c r="J346" s="10" t="str">
        <f t="shared" si="27"/>
        <v>B.BRAUN MEDICAL PERU S.A.</v>
      </c>
      <c r="K346" s="10" t="str">
        <f t="shared" si="28"/>
        <v>2298D01141</v>
      </c>
      <c r="L346" s="60" t="str">
        <f t="shared" si="29"/>
        <v>Gelatina enlazada a succinil 4 %x 500 mL</v>
      </c>
    </row>
    <row r="347" spans="1:12" ht="15" x14ac:dyDescent="0.2">
      <c r="A347" s="48">
        <v>1</v>
      </c>
      <c r="B347" s="14">
        <v>2022</v>
      </c>
      <c r="C347" s="15" t="s">
        <v>299</v>
      </c>
      <c r="D347" s="16" t="s">
        <v>320</v>
      </c>
      <c r="E347" s="17">
        <v>44713</v>
      </c>
      <c r="F347" s="16" t="s">
        <v>367</v>
      </c>
      <c r="G347" s="18" t="s">
        <v>21</v>
      </c>
      <c r="H347" s="13">
        <f t="shared" si="25"/>
        <v>44769</v>
      </c>
      <c r="I347" s="59">
        <f t="shared" si="26"/>
        <v>3640</v>
      </c>
      <c r="J347" s="10" t="str">
        <f t="shared" si="27"/>
        <v>B.BRAUN MEDICAL PERU S.A.</v>
      </c>
      <c r="K347" s="10" t="str">
        <f t="shared" si="28"/>
        <v>2298D01141</v>
      </c>
      <c r="L347" s="60" t="str">
        <f t="shared" si="29"/>
        <v>Gelatina enlazada a succinil 4 %x 500 mL</v>
      </c>
    </row>
    <row r="348" spans="1:12" ht="15" x14ac:dyDescent="0.2">
      <c r="A348" s="48">
        <v>1</v>
      </c>
      <c r="B348" s="14">
        <v>2022</v>
      </c>
      <c r="C348" s="15" t="s">
        <v>299</v>
      </c>
      <c r="D348" s="16" t="s">
        <v>320</v>
      </c>
      <c r="E348" s="17">
        <v>44713</v>
      </c>
      <c r="F348" s="16" t="s">
        <v>368</v>
      </c>
      <c r="G348" s="18" t="s">
        <v>21</v>
      </c>
      <c r="H348" s="13">
        <f t="shared" si="25"/>
        <v>44769</v>
      </c>
      <c r="I348" s="59">
        <f t="shared" si="26"/>
        <v>455</v>
      </c>
      <c r="J348" s="10" t="str">
        <f t="shared" si="27"/>
        <v>B.BRAUN MEDICAL PERU S.A.</v>
      </c>
      <c r="K348" s="10" t="str">
        <f t="shared" si="28"/>
        <v>2298D01141</v>
      </c>
      <c r="L348" s="60" t="str">
        <f t="shared" si="29"/>
        <v>Gelatina enlazada a succinil 4 %x 500 mL</v>
      </c>
    </row>
    <row r="349" spans="1:12" ht="15" x14ac:dyDescent="0.2">
      <c r="A349" s="48">
        <v>1</v>
      </c>
      <c r="B349" s="14">
        <v>2022</v>
      </c>
      <c r="C349" s="15" t="s">
        <v>299</v>
      </c>
      <c r="D349" s="16" t="s">
        <v>19</v>
      </c>
      <c r="E349" s="17">
        <v>44713</v>
      </c>
      <c r="F349" s="16" t="s">
        <v>369</v>
      </c>
      <c r="G349" s="18" t="s">
        <v>21</v>
      </c>
      <c r="H349" s="13">
        <f t="shared" si="25"/>
        <v>44769</v>
      </c>
      <c r="I349" s="59">
        <f t="shared" si="26"/>
        <v>22750</v>
      </c>
      <c r="J349" s="10" t="str">
        <f t="shared" si="27"/>
        <v>B.BRAUN MEDICAL PERU S.A.</v>
      </c>
      <c r="K349" s="10" t="str">
        <f t="shared" si="28"/>
        <v>2298D01141</v>
      </c>
      <c r="L349" s="60" t="str">
        <f t="shared" si="29"/>
        <v>Gelatina enlazada a succinil 4 %x 500 mL</v>
      </c>
    </row>
    <row r="350" spans="1:12" ht="15" x14ac:dyDescent="0.2">
      <c r="A350" s="48">
        <v>1</v>
      </c>
      <c r="B350" s="14">
        <v>2022</v>
      </c>
      <c r="C350" s="15" t="s">
        <v>299</v>
      </c>
      <c r="D350" s="16" t="s">
        <v>19</v>
      </c>
      <c r="E350" s="17">
        <v>44713</v>
      </c>
      <c r="F350" s="16" t="s">
        <v>370</v>
      </c>
      <c r="G350" s="18" t="s">
        <v>21</v>
      </c>
      <c r="H350" s="13">
        <f t="shared" si="25"/>
        <v>44769</v>
      </c>
      <c r="I350" s="59">
        <f t="shared" si="26"/>
        <v>910</v>
      </c>
      <c r="J350" s="10" t="str">
        <f t="shared" si="27"/>
        <v>B.BRAUN MEDICAL PERU S.A.</v>
      </c>
      <c r="K350" s="10" t="str">
        <f t="shared" si="28"/>
        <v>2298D01141</v>
      </c>
      <c r="L350" s="60" t="str">
        <f t="shared" si="29"/>
        <v>Gelatina enlazada a succinil 4 %x 500 mL</v>
      </c>
    </row>
    <row r="351" spans="1:12" ht="15" x14ac:dyDescent="0.2">
      <c r="A351" s="48">
        <v>1</v>
      </c>
      <c r="B351" s="14">
        <v>2022</v>
      </c>
      <c r="C351" s="15" t="s">
        <v>299</v>
      </c>
      <c r="D351" s="16" t="s">
        <v>19</v>
      </c>
      <c r="E351" s="17">
        <v>44713</v>
      </c>
      <c r="F351" s="16" t="s">
        <v>371</v>
      </c>
      <c r="G351" s="18" t="s">
        <v>21</v>
      </c>
      <c r="H351" s="13">
        <f t="shared" si="25"/>
        <v>44769</v>
      </c>
      <c r="I351" s="59">
        <f t="shared" si="26"/>
        <v>4850.25</v>
      </c>
      <c r="J351" s="10" t="str">
        <f t="shared" si="27"/>
        <v>QUIMICA SUIZA S A</v>
      </c>
      <c r="K351" s="10" t="str">
        <f t="shared" si="28"/>
        <v>2298D01141</v>
      </c>
      <c r="L351" s="60" t="str">
        <f t="shared" si="29"/>
        <v>Etonogestrel 68 mg implante(radi.flex.c/</v>
      </c>
    </row>
    <row r="352" spans="1:12" ht="15" x14ac:dyDescent="0.2">
      <c r="A352" s="48">
        <v>1</v>
      </c>
      <c r="B352" s="14">
        <v>2022</v>
      </c>
      <c r="C352" s="15" t="s">
        <v>299</v>
      </c>
      <c r="D352" s="16" t="s">
        <v>19</v>
      </c>
      <c r="E352" s="17">
        <v>44713</v>
      </c>
      <c r="F352" s="16" t="s">
        <v>372</v>
      </c>
      <c r="G352" s="18" t="s">
        <v>21</v>
      </c>
      <c r="H352" s="13">
        <f t="shared" si="25"/>
        <v>44769</v>
      </c>
      <c r="I352" s="59">
        <f t="shared" si="26"/>
        <v>50442.6</v>
      </c>
      <c r="J352" s="10" t="str">
        <f t="shared" si="27"/>
        <v>QUIMICA SUIZA S A</v>
      </c>
      <c r="K352" s="10" t="str">
        <f t="shared" si="28"/>
        <v>2298D01141</v>
      </c>
      <c r="L352" s="60" t="str">
        <f t="shared" si="29"/>
        <v>Etonogestrel 68 mg implante(radi.flex.c/</v>
      </c>
    </row>
    <row r="353" spans="1:12" ht="15" x14ac:dyDescent="0.2">
      <c r="A353" s="48">
        <v>1</v>
      </c>
      <c r="B353" s="14">
        <v>2022</v>
      </c>
      <c r="C353" s="15" t="s">
        <v>299</v>
      </c>
      <c r="D353" s="16" t="s">
        <v>19</v>
      </c>
      <c r="E353" s="17">
        <v>44713</v>
      </c>
      <c r="F353" s="16" t="s">
        <v>373</v>
      </c>
      <c r="G353" s="18" t="s">
        <v>21</v>
      </c>
      <c r="H353" s="13">
        <f t="shared" si="25"/>
        <v>44769</v>
      </c>
      <c r="I353" s="59">
        <f t="shared" si="26"/>
        <v>5820.3</v>
      </c>
      <c r="J353" s="10" t="str">
        <f t="shared" si="27"/>
        <v>QUIMICA SUIZA S A</v>
      </c>
      <c r="K353" s="10" t="str">
        <f t="shared" si="28"/>
        <v>2298D01141</v>
      </c>
      <c r="L353" s="60" t="str">
        <f t="shared" si="29"/>
        <v>Etonogestrel 68 mg implante(radi.flex.c/</v>
      </c>
    </row>
    <row r="354" spans="1:12" ht="15" x14ac:dyDescent="0.2">
      <c r="A354" s="48">
        <v>1</v>
      </c>
      <c r="B354" s="14">
        <v>2022</v>
      </c>
      <c r="C354" s="15" t="s">
        <v>299</v>
      </c>
      <c r="D354" s="16" t="s">
        <v>19</v>
      </c>
      <c r="E354" s="17">
        <v>44713</v>
      </c>
      <c r="F354" s="16" t="s">
        <v>374</v>
      </c>
      <c r="G354" s="18" t="s">
        <v>21</v>
      </c>
      <c r="H354" s="13">
        <f t="shared" si="25"/>
        <v>44769</v>
      </c>
      <c r="I354" s="59">
        <f t="shared" si="26"/>
        <v>36085.86</v>
      </c>
      <c r="J354" s="10" t="str">
        <f t="shared" si="27"/>
        <v>QUIMICA SUIZA S A</v>
      </c>
      <c r="K354" s="10" t="str">
        <f t="shared" si="28"/>
        <v>2298D01141</v>
      </c>
      <c r="L354" s="60" t="str">
        <f t="shared" si="29"/>
        <v>Etonogestrel 68 mg implante(radi.flex.c/</v>
      </c>
    </row>
    <row r="355" spans="1:12" ht="15" x14ac:dyDescent="0.2">
      <c r="A355" s="48">
        <v>1</v>
      </c>
      <c r="B355" s="14">
        <v>2022</v>
      </c>
      <c r="C355" s="15" t="s">
        <v>299</v>
      </c>
      <c r="D355" s="16" t="s">
        <v>19</v>
      </c>
      <c r="E355" s="17">
        <v>44713</v>
      </c>
      <c r="F355" s="16" t="s">
        <v>375</v>
      </c>
      <c r="G355" s="18" t="s">
        <v>21</v>
      </c>
      <c r="H355" s="13">
        <f t="shared" si="25"/>
        <v>44769</v>
      </c>
      <c r="I355" s="59">
        <f t="shared" si="26"/>
        <v>9700.5</v>
      </c>
      <c r="J355" s="10" t="str">
        <f t="shared" si="27"/>
        <v>QUIMICA SUIZA S A</v>
      </c>
      <c r="K355" s="10" t="str">
        <f t="shared" si="28"/>
        <v>2298D01141</v>
      </c>
      <c r="L355" s="60" t="str">
        <f t="shared" si="29"/>
        <v>Etonogestrel 68 mg implante(radi.flex.c/</v>
      </c>
    </row>
    <row r="356" spans="1:12" ht="15" x14ac:dyDescent="0.2">
      <c r="A356" s="48">
        <v>1</v>
      </c>
      <c r="B356" s="14">
        <v>2022</v>
      </c>
      <c r="C356" s="15" t="s">
        <v>299</v>
      </c>
      <c r="D356" s="16" t="s">
        <v>19</v>
      </c>
      <c r="E356" s="17">
        <v>44713</v>
      </c>
      <c r="F356" s="16" t="s">
        <v>376</v>
      </c>
      <c r="G356" s="18" t="s">
        <v>21</v>
      </c>
      <c r="H356" s="13">
        <f t="shared" si="25"/>
        <v>44769</v>
      </c>
      <c r="I356" s="59">
        <f t="shared" si="26"/>
        <v>26773.38</v>
      </c>
      <c r="J356" s="10" t="str">
        <f t="shared" si="27"/>
        <v>QUIMICA SUIZA S A</v>
      </c>
      <c r="K356" s="10" t="str">
        <f t="shared" si="28"/>
        <v>2298D01141</v>
      </c>
      <c r="L356" s="60" t="str">
        <f t="shared" si="29"/>
        <v>Etonogestrel 68 mg implante(radi.flex.c/</v>
      </c>
    </row>
    <row r="357" spans="1:12" ht="15" x14ac:dyDescent="0.2">
      <c r="A357" s="48">
        <v>1</v>
      </c>
      <c r="B357" s="14">
        <v>2022</v>
      </c>
      <c r="C357" s="15" t="s">
        <v>299</v>
      </c>
      <c r="D357" s="16" t="s">
        <v>19</v>
      </c>
      <c r="E357" s="17">
        <v>44713</v>
      </c>
      <c r="F357" s="16" t="s">
        <v>377</v>
      </c>
      <c r="G357" s="18" t="s">
        <v>21</v>
      </c>
      <c r="H357" s="13">
        <f t="shared" si="25"/>
        <v>44769</v>
      </c>
      <c r="I357" s="59">
        <f t="shared" si="26"/>
        <v>17460.900000000001</v>
      </c>
      <c r="J357" s="10" t="str">
        <f t="shared" si="27"/>
        <v>QUIMICA SUIZA S A</v>
      </c>
      <c r="K357" s="10" t="str">
        <f t="shared" si="28"/>
        <v>2298D01141</v>
      </c>
      <c r="L357" s="60" t="str">
        <f t="shared" si="29"/>
        <v>Etonogestrel 68 mg implante(radi.flex.c/</v>
      </c>
    </row>
    <row r="358" spans="1:12" ht="15" x14ac:dyDescent="0.2">
      <c r="A358" s="48">
        <v>1</v>
      </c>
      <c r="B358" s="14">
        <v>2022</v>
      </c>
      <c r="C358" s="15" t="s">
        <v>299</v>
      </c>
      <c r="D358" s="16" t="s">
        <v>19</v>
      </c>
      <c r="E358" s="17">
        <v>44713</v>
      </c>
      <c r="F358" s="16" t="s">
        <v>378</v>
      </c>
      <c r="G358" s="18" t="s">
        <v>21</v>
      </c>
      <c r="H358" s="13">
        <f t="shared" si="25"/>
        <v>44769</v>
      </c>
      <c r="I358" s="59">
        <f t="shared" si="26"/>
        <v>24445.26</v>
      </c>
      <c r="J358" s="10" t="str">
        <f t="shared" si="27"/>
        <v>QUIMICA SUIZA S A</v>
      </c>
      <c r="K358" s="10" t="str">
        <f t="shared" si="28"/>
        <v>2298D01141</v>
      </c>
      <c r="L358" s="60" t="str">
        <f t="shared" si="29"/>
        <v>Etonogestrel 68 mg implante(radi.flex.c/</v>
      </c>
    </row>
    <row r="359" spans="1:12" ht="15" x14ac:dyDescent="0.2">
      <c r="A359" s="48">
        <v>1</v>
      </c>
      <c r="B359" s="14">
        <v>2022</v>
      </c>
      <c r="C359" s="15" t="s">
        <v>299</v>
      </c>
      <c r="D359" s="16" t="s">
        <v>19</v>
      </c>
      <c r="E359" s="17">
        <v>44713</v>
      </c>
      <c r="F359" s="16" t="s">
        <v>379</v>
      </c>
      <c r="G359" s="18" t="s">
        <v>21</v>
      </c>
      <c r="H359" s="13">
        <f t="shared" si="25"/>
        <v>44769</v>
      </c>
      <c r="I359" s="59">
        <f t="shared" si="26"/>
        <v>7566.39</v>
      </c>
      <c r="J359" s="10" t="str">
        <f t="shared" si="27"/>
        <v>QUIMICA SUIZA S A</v>
      </c>
      <c r="K359" s="10" t="str">
        <f t="shared" si="28"/>
        <v>2298D01141</v>
      </c>
      <c r="L359" s="60" t="str">
        <f t="shared" si="29"/>
        <v>Etonogestrel 68 mg implante(radi.flex.c/</v>
      </c>
    </row>
    <row r="360" spans="1:12" ht="15" x14ac:dyDescent="0.2">
      <c r="A360" s="48">
        <v>1</v>
      </c>
      <c r="B360" s="14">
        <v>2022</v>
      </c>
      <c r="C360" s="15" t="s">
        <v>299</v>
      </c>
      <c r="D360" s="16" t="s">
        <v>19</v>
      </c>
      <c r="E360" s="17">
        <v>44713</v>
      </c>
      <c r="F360" s="16" t="s">
        <v>380</v>
      </c>
      <c r="G360" s="18" t="s">
        <v>21</v>
      </c>
      <c r="H360" s="13">
        <f t="shared" si="25"/>
        <v>44769</v>
      </c>
      <c r="I360" s="59">
        <f t="shared" si="26"/>
        <v>6790.35</v>
      </c>
      <c r="J360" s="10" t="str">
        <f t="shared" si="27"/>
        <v>QUIMICA SUIZA S A</v>
      </c>
      <c r="K360" s="10" t="str">
        <f t="shared" si="28"/>
        <v>2298D01141</v>
      </c>
      <c r="L360" s="60" t="str">
        <f t="shared" si="29"/>
        <v>Etonogestrel 68 mg implante(radi.flex.c/</v>
      </c>
    </row>
    <row r="361" spans="1:12" ht="15" x14ac:dyDescent="0.2">
      <c r="A361" s="48">
        <v>1</v>
      </c>
      <c r="B361" s="14">
        <v>2022</v>
      </c>
      <c r="C361" s="15" t="s">
        <v>299</v>
      </c>
      <c r="D361" s="16" t="s">
        <v>19</v>
      </c>
      <c r="E361" s="17">
        <v>44713</v>
      </c>
      <c r="F361" s="16" t="s">
        <v>381</v>
      </c>
      <c r="G361" s="18" t="s">
        <v>21</v>
      </c>
      <c r="H361" s="13">
        <f t="shared" si="25"/>
        <v>44769</v>
      </c>
      <c r="I361" s="59">
        <f t="shared" si="26"/>
        <v>29101.5</v>
      </c>
      <c r="J361" s="10" t="str">
        <f t="shared" si="27"/>
        <v>QUIMICA SUIZA S A</v>
      </c>
      <c r="K361" s="10" t="str">
        <f t="shared" si="28"/>
        <v>2298D01141</v>
      </c>
      <c r="L361" s="60" t="str">
        <f t="shared" si="29"/>
        <v>Etonogestrel 68 mg implante(radi.flex.c/</v>
      </c>
    </row>
    <row r="362" spans="1:12" ht="15" x14ac:dyDescent="0.2">
      <c r="A362" s="48">
        <v>1</v>
      </c>
      <c r="B362" s="14">
        <v>2022</v>
      </c>
      <c r="C362" s="15" t="s">
        <v>299</v>
      </c>
      <c r="D362" s="16" t="s">
        <v>19</v>
      </c>
      <c r="E362" s="17">
        <v>44713</v>
      </c>
      <c r="F362" s="16" t="s">
        <v>382</v>
      </c>
      <c r="G362" s="18" t="s">
        <v>21</v>
      </c>
      <c r="H362" s="13">
        <f t="shared" si="25"/>
        <v>44769</v>
      </c>
      <c r="I362" s="59">
        <f t="shared" si="26"/>
        <v>8730.4500000000007</v>
      </c>
      <c r="J362" s="10" t="str">
        <f t="shared" si="27"/>
        <v>QUIMICA SUIZA S A</v>
      </c>
      <c r="K362" s="10" t="str">
        <f t="shared" si="28"/>
        <v>2298D01141</v>
      </c>
      <c r="L362" s="60" t="str">
        <f t="shared" si="29"/>
        <v>Etonogestrel 68 mg implante(radi.flex.c/</v>
      </c>
    </row>
    <row r="363" spans="1:12" ht="15" x14ac:dyDescent="0.2">
      <c r="A363" s="48">
        <v>1</v>
      </c>
      <c r="B363" s="14">
        <v>2022</v>
      </c>
      <c r="C363" s="15" t="s">
        <v>299</v>
      </c>
      <c r="D363" s="16" t="s">
        <v>19</v>
      </c>
      <c r="E363" s="17">
        <v>44713</v>
      </c>
      <c r="F363" s="16" t="s">
        <v>383</v>
      </c>
      <c r="G363" s="18" t="s">
        <v>21</v>
      </c>
      <c r="H363" s="13">
        <f t="shared" si="25"/>
        <v>44769</v>
      </c>
      <c r="I363" s="59">
        <f t="shared" si="26"/>
        <v>4850.25</v>
      </c>
      <c r="J363" s="10" t="str">
        <f t="shared" si="27"/>
        <v>QUIMICA SUIZA S A</v>
      </c>
      <c r="K363" s="10" t="str">
        <f t="shared" si="28"/>
        <v>2298D01141</v>
      </c>
      <c r="L363" s="60" t="str">
        <f t="shared" si="29"/>
        <v>Etonogestrel 68 mg implante(radi.flex.c/</v>
      </c>
    </row>
    <row r="364" spans="1:12" ht="15" x14ac:dyDescent="0.2">
      <c r="A364" s="48">
        <v>1</v>
      </c>
      <c r="B364" s="14">
        <v>2022</v>
      </c>
      <c r="C364" s="15" t="s">
        <v>299</v>
      </c>
      <c r="D364" s="16" t="s">
        <v>384</v>
      </c>
      <c r="E364" s="17">
        <v>44713</v>
      </c>
      <c r="F364" s="16" t="s">
        <v>385</v>
      </c>
      <c r="G364" s="18" t="s">
        <v>21</v>
      </c>
      <c r="H364" s="13">
        <f t="shared" si="25"/>
        <v>44769</v>
      </c>
      <c r="I364" s="59">
        <f t="shared" si="26"/>
        <v>11640.6</v>
      </c>
      <c r="J364" s="10" t="str">
        <f t="shared" si="27"/>
        <v>QUIMICA SUIZA S A</v>
      </c>
      <c r="K364" s="10" t="str">
        <f t="shared" si="28"/>
        <v>2298D01141</v>
      </c>
      <c r="L364" s="60" t="str">
        <f t="shared" si="29"/>
        <v>Etonogestrel 68 mg implante(radi.flex.c/</v>
      </c>
    </row>
    <row r="365" spans="1:12" ht="15" x14ac:dyDescent="0.2">
      <c r="A365" s="48">
        <v>1</v>
      </c>
      <c r="B365" s="14">
        <v>2022</v>
      </c>
      <c r="C365" s="15" t="s">
        <v>299</v>
      </c>
      <c r="D365" s="16" t="s">
        <v>384</v>
      </c>
      <c r="E365" s="17">
        <v>44713</v>
      </c>
      <c r="F365" s="16" t="s">
        <v>386</v>
      </c>
      <c r="G365" s="18" t="s">
        <v>21</v>
      </c>
      <c r="H365" s="13">
        <f t="shared" si="25"/>
        <v>44769</v>
      </c>
      <c r="I365" s="59">
        <f t="shared" si="26"/>
        <v>2328.12</v>
      </c>
      <c r="J365" s="10" t="str">
        <f t="shared" si="27"/>
        <v>QUIMICA SUIZA S A</v>
      </c>
      <c r="K365" s="10" t="str">
        <f t="shared" si="28"/>
        <v>2298D01141</v>
      </c>
      <c r="L365" s="60" t="str">
        <f t="shared" si="29"/>
        <v>Etonogestrel 68 mg implante(radi.flex.c/</v>
      </c>
    </row>
    <row r="366" spans="1:12" ht="15" x14ac:dyDescent="0.2">
      <c r="A366" s="48">
        <v>1</v>
      </c>
      <c r="B366" s="14">
        <v>2022</v>
      </c>
      <c r="C366" s="15" t="s">
        <v>299</v>
      </c>
      <c r="D366" s="16" t="s">
        <v>384</v>
      </c>
      <c r="E366" s="17">
        <v>44713</v>
      </c>
      <c r="F366" s="16" t="s">
        <v>387</v>
      </c>
      <c r="G366" s="18" t="s">
        <v>21</v>
      </c>
      <c r="H366" s="13">
        <f t="shared" si="25"/>
        <v>44769</v>
      </c>
      <c r="I366" s="59">
        <f t="shared" si="26"/>
        <v>1940.1</v>
      </c>
      <c r="J366" s="10" t="str">
        <f t="shared" si="27"/>
        <v>QUIMICA SUIZA S A</v>
      </c>
      <c r="K366" s="10" t="str">
        <f t="shared" si="28"/>
        <v>2298D01141</v>
      </c>
      <c r="L366" s="60" t="str">
        <f t="shared" si="29"/>
        <v>Etonogestrel 68 mg implante(radi.flex.c/</v>
      </c>
    </row>
    <row r="367" spans="1:12" ht="15" x14ac:dyDescent="0.2">
      <c r="A367" s="48">
        <v>1</v>
      </c>
      <c r="B367" s="14">
        <v>2022</v>
      </c>
      <c r="C367" s="15" t="s">
        <v>299</v>
      </c>
      <c r="D367" s="16" t="s">
        <v>384</v>
      </c>
      <c r="E367" s="17">
        <v>44713</v>
      </c>
      <c r="F367" s="16" t="s">
        <v>388</v>
      </c>
      <c r="G367" s="18" t="s">
        <v>21</v>
      </c>
      <c r="H367" s="13">
        <f t="shared" si="25"/>
        <v>44769</v>
      </c>
      <c r="I367" s="59">
        <f t="shared" si="26"/>
        <v>9700.5</v>
      </c>
      <c r="J367" s="10" t="str">
        <f t="shared" si="27"/>
        <v>QUIMICA SUIZA S A</v>
      </c>
      <c r="K367" s="10" t="str">
        <f t="shared" si="28"/>
        <v>2298D01141</v>
      </c>
      <c r="L367" s="60" t="str">
        <f t="shared" si="29"/>
        <v>Etonogestrel 68 mg implante(radi.flex.c/</v>
      </c>
    </row>
    <row r="368" spans="1:12" ht="15" x14ac:dyDescent="0.2">
      <c r="A368" s="48">
        <v>1</v>
      </c>
      <c r="B368" s="14">
        <v>2022</v>
      </c>
      <c r="C368" s="15" t="s">
        <v>299</v>
      </c>
      <c r="D368" s="16" t="s">
        <v>384</v>
      </c>
      <c r="E368" s="17">
        <v>44713</v>
      </c>
      <c r="F368" s="16" t="s">
        <v>389</v>
      </c>
      <c r="G368" s="18" t="s">
        <v>21</v>
      </c>
      <c r="H368" s="13">
        <f t="shared" si="25"/>
        <v>44769</v>
      </c>
      <c r="I368" s="59">
        <f t="shared" si="26"/>
        <v>13580.7</v>
      </c>
      <c r="J368" s="10" t="str">
        <f t="shared" si="27"/>
        <v>QUIMICA SUIZA S A</v>
      </c>
      <c r="K368" s="10" t="str">
        <f t="shared" si="28"/>
        <v>2298D01141</v>
      </c>
      <c r="L368" s="60" t="str">
        <f t="shared" si="29"/>
        <v>Etonogestrel 68 mg implante(radi.flex.c/</v>
      </c>
    </row>
    <row r="369" spans="1:12" ht="15" x14ac:dyDescent="0.2">
      <c r="A369" s="48">
        <v>1</v>
      </c>
      <c r="B369" s="14">
        <v>2022</v>
      </c>
      <c r="C369" s="15" t="s">
        <v>299</v>
      </c>
      <c r="D369" s="16" t="s">
        <v>384</v>
      </c>
      <c r="E369" s="17">
        <v>44713</v>
      </c>
      <c r="F369" s="16" t="s">
        <v>390</v>
      </c>
      <c r="G369" s="18" t="s">
        <v>21</v>
      </c>
      <c r="H369" s="13">
        <f t="shared" si="25"/>
        <v>44769</v>
      </c>
      <c r="I369" s="59">
        <f t="shared" si="26"/>
        <v>2910.15</v>
      </c>
      <c r="J369" s="10" t="str">
        <f t="shared" si="27"/>
        <v>QUIMICA SUIZA S A</v>
      </c>
      <c r="K369" s="10" t="str">
        <f t="shared" si="28"/>
        <v>2298D01141</v>
      </c>
      <c r="L369" s="60" t="str">
        <f t="shared" si="29"/>
        <v>Etonogestrel 68 mg implante(radi.flex.c/</v>
      </c>
    </row>
    <row r="370" spans="1:12" ht="15" x14ac:dyDescent="0.2">
      <c r="A370" s="48">
        <v>1</v>
      </c>
      <c r="B370" s="14">
        <v>2022</v>
      </c>
      <c r="C370" s="15" t="s">
        <v>299</v>
      </c>
      <c r="D370" s="16" t="s">
        <v>384</v>
      </c>
      <c r="E370" s="17">
        <v>44713</v>
      </c>
      <c r="F370" s="16" t="s">
        <v>391</v>
      </c>
      <c r="G370" s="18" t="s">
        <v>21</v>
      </c>
      <c r="H370" s="13">
        <f t="shared" si="25"/>
        <v>44769</v>
      </c>
      <c r="I370" s="59">
        <f t="shared" si="26"/>
        <v>3880.2</v>
      </c>
      <c r="J370" s="10" t="str">
        <f t="shared" si="27"/>
        <v>QUIMICA SUIZA S A</v>
      </c>
      <c r="K370" s="10" t="str">
        <f t="shared" si="28"/>
        <v>2298D01141</v>
      </c>
      <c r="L370" s="60" t="str">
        <f t="shared" si="29"/>
        <v>Etonogestrel 68 mg implante(radi.flex.c/</v>
      </c>
    </row>
    <row r="371" spans="1:12" ht="15" x14ac:dyDescent="0.2">
      <c r="A371" s="48">
        <v>1</v>
      </c>
      <c r="B371" s="14">
        <v>2022</v>
      </c>
      <c r="C371" s="15" t="s">
        <v>299</v>
      </c>
      <c r="D371" s="16" t="s">
        <v>384</v>
      </c>
      <c r="E371" s="17">
        <v>44713</v>
      </c>
      <c r="F371" s="16" t="s">
        <v>392</v>
      </c>
      <c r="G371" s="18" t="s">
        <v>21</v>
      </c>
      <c r="H371" s="13">
        <f t="shared" si="25"/>
        <v>44769</v>
      </c>
      <c r="I371" s="59">
        <f t="shared" si="26"/>
        <v>11640.6</v>
      </c>
      <c r="J371" s="10" t="str">
        <f t="shared" si="27"/>
        <v>QUIMICA SUIZA S A</v>
      </c>
      <c r="K371" s="10" t="str">
        <f t="shared" si="28"/>
        <v>2298D01141</v>
      </c>
      <c r="L371" s="60" t="str">
        <f t="shared" si="29"/>
        <v>Etonogestrel 68 mg implante(radi.flex.c/</v>
      </c>
    </row>
    <row r="372" spans="1:12" ht="15" x14ac:dyDescent="0.2">
      <c r="A372" s="48">
        <v>1</v>
      </c>
      <c r="B372" s="14">
        <v>2022</v>
      </c>
      <c r="C372" s="15" t="s">
        <v>299</v>
      </c>
      <c r="D372" s="16" t="s">
        <v>393</v>
      </c>
      <c r="E372" s="17">
        <v>44713</v>
      </c>
      <c r="F372" s="16" t="s">
        <v>394</v>
      </c>
      <c r="G372" s="18" t="s">
        <v>21</v>
      </c>
      <c r="H372" s="13">
        <f t="shared" si="25"/>
        <v>44769</v>
      </c>
      <c r="I372" s="59">
        <f t="shared" si="26"/>
        <v>11640.6</v>
      </c>
      <c r="J372" s="10" t="str">
        <f t="shared" si="27"/>
        <v>QUIMICA SUIZA S A</v>
      </c>
      <c r="K372" s="10" t="str">
        <f t="shared" si="28"/>
        <v>2298D01141</v>
      </c>
      <c r="L372" s="60" t="str">
        <f t="shared" si="29"/>
        <v>Etonogestrel 68 mg implante(radi.flex.c/</v>
      </c>
    </row>
    <row r="373" spans="1:12" ht="15" x14ac:dyDescent="0.2">
      <c r="A373" s="48">
        <v>1</v>
      </c>
      <c r="B373" s="14">
        <v>2022</v>
      </c>
      <c r="C373" s="15" t="s">
        <v>299</v>
      </c>
      <c r="D373" s="16" t="s">
        <v>395</v>
      </c>
      <c r="E373" s="17">
        <v>44713</v>
      </c>
      <c r="F373" s="16" t="s">
        <v>396</v>
      </c>
      <c r="G373" s="18" t="s">
        <v>21</v>
      </c>
      <c r="H373" s="13">
        <f t="shared" si="25"/>
        <v>44769</v>
      </c>
      <c r="I373" s="59">
        <f t="shared" si="26"/>
        <v>1940.1</v>
      </c>
      <c r="J373" s="10" t="str">
        <f t="shared" si="27"/>
        <v>QUIMICA SUIZA S A</v>
      </c>
      <c r="K373" s="10" t="str">
        <f t="shared" si="28"/>
        <v>2298D01141</v>
      </c>
      <c r="L373" s="60" t="str">
        <f t="shared" si="29"/>
        <v>Etonogestrel 68 mg implante(radi.flex.c/</v>
      </c>
    </row>
    <row r="374" spans="1:12" ht="15" x14ac:dyDescent="0.2">
      <c r="A374" s="48">
        <v>1</v>
      </c>
      <c r="B374" s="14">
        <v>2022</v>
      </c>
      <c r="C374" s="15" t="s">
        <v>299</v>
      </c>
      <c r="D374" s="16" t="s">
        <v>397</v>
      </c>
      <c r="E374" s="17">
        <v>44713</v>
      </c>
      <c r="F374" s="16" t="s">
        <v>398</v>
      </c>
      <c r="G374" s="18" t="s">
        <v>21</v>
      </c>
      <c r="H374" s="13">
        <f t="shared" si="25"/>
        <v>44769</v>
      </c>
      <c r="I374" s="59">
        <f t="shared" si="26"/>
        <v>3880.2</v>
      </c>
      <c r="J374" s="10" t="str">
        <f t="shared" si="27"/>
        <v>QUIMICA SUIZA S A</v>
      </c>
      <c r="K374" s="10" t="str">
        <f t="shared" si="28"/>
        <v>2298D01141</v>
      </c>
      <c r="L374" s="60" t="str">
        <f t="shared" si="29"/>
        <v>Etonogestrel 68 mg implante(radi.flex.c/</v>
      </c>
    </row>
    <row r="375" spans="1:12" ht="15" x14ac:dyDescent="0.2">
      <c r="A375" s="48">
        <v>1</v>
      </c>
      <c r="B375" s="14">
        <v>2022</v>
      </c>
      <c r="C375" s="15" t="s">
        <v>299</v>
      </c>
      <c r="D375" s="16" t="s">
        <v>320</v>
      </c>
      <c r="E375" s="17">
        <v>44713</v>
      </c>
      <c r="F375" s="16" t="s">
        <v>399</v>
      </c>
      <c r="G375" s="18" t="s">
        <v>21</v>
      </c>
      <c r="H375" s="13">
        <f t="shared" si="25"/>
        <v>44769</v>
      </c>
      <c r="I375" s="59">
        <f t="shared" si="26"/>
        <v>11640.6</v>
      </c>
      <c r="J375" s="10" t="str">
        <f t="shared" si="27"/>
        <v>QUIMICA SUIZA S A</v>
      </c>
      <c r="K375" s="10" t="str">
        <f t="shared" si="28"/>
        <v>2298D01141</v>
      </c>
      <c r="L375" s="60" t="str">
        <f t="shared" si="29"/>
        <v>Etonogestrel 68 mg implante(radi.flex.c/</v>
      </c>
    </row>
    <row r="376" spans="1:12" ht="15" x14ac:dyDescent="0.2">
      <c r="A376" s="48">
        <v>1</v>
      </c>
      <c r="B376" s="14">
        <v>2022</v>
      </c>
      <c r="C376" s="15" t="s">
        <v>299</v>
      </c>
      <c r="D376" s="16" t="s">
        <v>320</v>
      </c>
      <c r="E376" s="17">
        <v>44713</v>
      </c>
      <c r="F376" s="16" t="s">
        <v>400</v>
      </c>
      <c r="G376" s="18" t="s">
        <v>21</v>
      </c>
      <c r="H376" s="13">
        <f t="shared" si="25"/>
        <v>44769</v>
      </c>
      <c r="I376" s="59">
        <f t="shared" si="26"/>
        <v>7372.38</v>
      </c>
      <c r="J376" s="10" t="str">
        <f t="shared" si="27"/>
        <v>QUIMICA SUIZA S A</v>
      </c>
      <c r="K376" s="10" t="str">
        <f t="shared" si="28"/>
        <v>2298D01141</v>
      </c>
      <c r="L376" s="60" t="str">
        <f t="shared" si="29"/>
        <v>Etonogestrel 68 mg implante(radi.flex.c/</v>
      </c>
    </row>
    <row r="377" spans="1:12" ht="15" x14ac:dyDescent="0.2">
      <c r="A377" s="48">
        <v>1</v>
      </c>
      <c r="B377" s="14">
        <v>2022</v>
      </c>
      <c r="C377" s="15" t="s">
        <v>299</v>
      </c>
      <c r="D377" s="16" t="s">
        <v>320</v>
      </c>
      <c r="E377" s="17">
        <v>44713</v>
      </c>
      <c r="F377" s="16" t="s">
        <v>401</v>
      </c>
      <c r="G377" s="18" t="s">
        <v>21</v>
      </c>
      <c r="H377" s="13">
        <f t="shared" si="25"/>
        <v>44769</v>
      </c>
      <c r="I377" s="59">
        <f t="shared" si="26"/>
        <v>9700.5</v>
      </c>
      <c r="J377" s="10" t="str">
        <f t="shared" si="27"/>
        <v>QUIMICA SUIZA S A</v>
      </c>
      <c r="K377" s="10" t="str">
        <f t="shared" si="28"/>
        <v>2298D01141</v>
      </c>
      <c r="L377" s="60" t="str">
        <f t="shared" si="29"/>
        <v>Etonogestrel 68 mg implante(radi.flex.c/</v>
      </c>
    </row>
    <row r="378" spans="1:12" ht="15" x14ac:dyDescent="0.2">
      <c r="A378" s="48">
        <v>1</v>
      </c>
      <c r="B378" s="14">
        <v>2022</v>
      </c>
      <c r="C378" s="15" t="s">
        <v>299</v>
      </c>
      <c r="D378" s="16" t="s">
        <v>320</v>
      </c>
      <c r="E378" s="17">
        <v>44713</v>
      </c>
      <c r="F378" s="16" t="s">
        <v>402</v>
      </c>
      <c r="G378" s="18" t="s">
        <v>21</v>
      </c>
      <c r="H378" s="13">
        <f t="shared" si="25"/>
        <v>44769</v>
      </c>
      <c r="I378" s="59">
        <f t="shared" si="26"/>
        <v>2910.15</v>
      </c>
      <c r="J378" s="10" t="str">
        <f t="shared" si="27"/>
        <v>QUIMICA SUIZA S A</v>
      </c>
      <c r="K378" s="10" t="str">
        <f t="shared" si="28"/>
        <v>2298D01141</v>
      </c>
      <c r="L378" s="60" t="str">
        <f t="shared" si="29"/>
        <v>Etonogestrel 68 mg implante(radi.flex.c/</v>
      </c>
    </row>
    <row r="379" spans="1:12" ht="15" x14ac:dyDescent="0.2">
      <c r="A379" s="48">
        <v>1</v>
      </c>
      <c r="B379" s="14">
        <v>2022</v>
      </c>
      <c r="C379" s="15" t="s">
        <v>299</v>
      </c>
      <c r="D379" s="16" t="s">
        <v>320</v>
      </c>
      <c r="E379" s="17">
        <v>44713</v>
      </c>
      <c r="F379" s="16" t="s">
        <v>403</v>
      </c>
      <c r="G379" s="18" t="s">
        <v>21</v>
      </c>
      <c r="H379" s="13">
        <f t="shared" si="25"/>
        <v>44769</v>
      </c>
      <c r="I379" s="59">
        <f t="shared" si="26"/>
        <v>5626.29</v>
      </c>
      <c r="J379" s="10" t="str">
        <f t="shared" si="27"/>
        <v>QUIMICA SUIZA S A</v>
      </c>
      <c r="K379" s="10" t="str">
        <f t="shared" si="28"/>
        <v>2298D01141</v>
      </c>
      <c r="L379" s="60" t="str">
        <f t="shared" si="29"/>
        <v>Etonogestrel 68 mg implante(radi.flex.c/</v>
      </c>
    </row>
    <row r="380" spans="1:12" ht="15" x14ac:dyDescent="0.2">
      <c r="A380" s="48">
        <v>1</v>
      </c>
      <c r="B380" s="14">
        <v>2022</v>
      </c>
      <c r="C380" s="15" t="s">
        <v>299</v>
      </c>
      <c r="D380" s="16" t="s">
        <v>320</v>
      </c>
      <c r="E380" s="17">
        <v>44713</v>
      </c>
      <c r="F380" s="16" t="s">
        <v>404</v>
      </c>
      <c r="G380" s="18" t="s">
        <v>21</v>
      </c>
      <c r="H380" s="13">
        <f t="shared" si="25"/>
        <v>44769</v>
      </c>
      <c r="I380" s="59">
        <f t="shared" si="26"/>
        <v>1552.08</v>
      </c>
      <c r="J380" s="10" t="str">
        <f t="shared" si="27"/>
        <v>QUIMICA SUIZA S A</v>
      </c>
      <c r="K380" s="10" t="str">
        <f t="shared" si="28"/>
        <v>2298D01141</v>
      </c>
      <c r="L380" s="60" t="str">
        <f t="shared" si="29"/>
        <v>Etonogestrel 68 mg implante(radi.flex.c/</v>
      </c>
    </row>
    <row r="381" spans="1:12" ht="15" x14ac:dyDescent="0.2">
      <c r="A381" s="48">
        <v>1</v>
      </c>
      <c r="B381" s="14">
        <v>2022</v>
      </c>
      <c r="C381" s="15" t="s">
        <v>299</v>
      </c>
      <c r="D381" s="16" t="s">
        <v>320</v>
      </c>
      <c r="E381" s="17">
        <v>44713</v>
      </c>
      <c r="F381" s="16" t="s">
        <v>405</v>
      </c>
      <c r="G381" s="18" t="s">
        <v>21</v>
      </c>
      <c r="H381" s="13">
        <f t="shared" si="25"/>
        <v>44769</v>
      </c>
      <c r="I381" s="59">
        <f t="shared" si="26"/>
        <v>2720</v>
      </c>
      <c r="J381" s="10" t="str">
        <f t="shared" si="27"/>
        <v>DISTRIBUIDORA DROGUERIA SAGITA</v>
      </c>
      <c r="K381" s="10" t="str">
        <f t="shared" si="28"/>
        <v>2298D01141</v>
      </c>
      <c r="L381" s="60" t="str">
        <f t="shared" si="29"/>
        <v>Periciazina 10 mg</v>
      </c>
    </row>
    <row r="382" spans="1:12" ht="15" x14ac:dyDescent="0.2">
      <c r="A382" s="48">
        <v>1</v>
      </c>
      <c r="B382" s="14">
        <v>2022</v>
      </c>
      <c r="C382" s="15" t="s">
        <v>299</v>
      </c>
      <c r="D382" s="16" t="s">
        <v>320</v>
      </c>
      <c r="E382" s="17">
        <v>44713</v>
      </c>
      <c r="F382" s="16" t="s">
        <v>406</v>
      </c>
      <c r="G382" s="18" t="s">
        <v>21</v>
      </c>
      <c r="H382" s="13">
        <f t="shared" si="25"/>
        <v>44769</v>
      </c>
      <c r="I382" s="59">
        <f t="shared" si="26"/>
        <v>1920</v>
      </c>
      <c r="J382" s="10" t="str">
        <f t="shared" si="27"/>
        <v>DISTRIBUIDORA DROGUERIA SAGITA</v>
      </c>
      <c r="K382" s="10" t="str">
        <f t="shared" si="28"/>
        <v>2298D01141</v>
      </c>
      <c r="L382" s="60" t="str">
        <f t="shared" si="29"/>
        <v>Periciazina 10 mg</v>
      </c>
    </row>
    <row r="383" spans="1:12" ht="15" x14ac:dyDescent="0.2">
      <c r="A383" s="48">
        <v>1</v>
      </c>
      <c r="B383" s="14">
        <v>2022</v>
      </c>
      <c r="C383" s="15" t="s">
        <v>299</v>
      </c>
      <c r="D383" s="16" t="s">
        <v>320</v>
      </c>
      <c r="E383" s="17">
        <v>44713</v>
      </c>
      <c r="F383" s="16" t="s">
        <v>407</v>
      </c>
      <c r="G383" s="18" t="s">
        <v>21</v>
      </c>
      <c r="H383" s="13">
        <f t="shared" si="25"/>
        <v>44769</v>
      </c>
      <c r="I383" s="59">
        <f t="shared" si="26"/>
        <v>4480</v>
      </c>
      <c r="J383" s="10" t="str">
        <f t="shared" si="27"/>
        <v>DISTRIBUIDORA DROGUERIA SAGITA</v>
      </c>
      <c r="K383" s="10" t="str">
        <f t="shared" si="28"/>
        <v>2298D01141</v>
      </c>
      <c r="L383" s="60" t="str">
        <f t="shared" si="29"/>
        <v>Periciazina 10 mg</v>
      </c>
    </row>
    <row r="384" spans="1:12" ht="15" x14ac:dyDescent="0.2">
      <c r="A384" s="48">
        <v>1</v>
      </c>
      <c r="B384" s="14">
        <v>2022</v>
      </c>
      <c r="C384" s="15" t="s">
        <v>299</v>
      </c>
      <c r="D384" s="16" t="s">
        <v>320</v>
      </c>
      <c r="E384" s="17">
        <v>44713</v>
      </c>
      <c r="F384" s="16" t="s">
        <v>408</v>
      </c>
      <c r="G384" s="18" t="s">
        <v>21</v>
      </c>
      <c r="H384" s="13">
        <f t="shared" si="25"/>
        <v>44769</v>
      </c>
      <c r="I384" s="59">
        <f t="shared" si="26"/>
        <v>16000</v>
      </c>
      <c r="J384" s="10" t="str">
        <f t="shared" si="27"/>
        <v>DISTRIBUIDORA DROGUERIA SAGITA</v>
      </c>
      <c r="K384" s="10" t="str">
        <f t="shared" si="28"/>
        <v>2298D01141</v>
      </c>
      <c r="L384" s="60" t="str">
        <f t="shared" si="29"/>
        <v>Periciazina 10 mg</v>
      </c>
    </row>
    <row r="385" spans="1:12" ht="15" x14ac:dyDescent="0.2">
      <c r="A385" s="48">
        <v>1</v>
      </c>
      <c r="B385" s="14">
        <v>2022</v>
      </c>
      <c r="C385" s="15" t="s">
        <v>299</v>
      </c>
      <c r="D385" s="16" t="s">
        <v>320</v>
      </c>
      <c r="E385" s="17">
        <v>44713</v>
      </c>
      <c r="F385" s="16" t="s">
        <v>409</v>
      </c>
      <c r="G385" s="18" t="s">
        <v>21</v>
      </c>
      <c r="H385" s="13">
        <f t="shared" si="25"/>
        <v>44769</v>
      </c>
      <c r="I385" s="59">
        <f t="shared" si="26"/>
        <v>320</v>
      </c>
      <c r="J385" s="10" t="str">
        <f t="shared" si="27"/>
        <v>DISTRIBUIDORA DROGUERIA SAGITA</v>
      </c>
      <c r="K385" s="10" t="str">
        <f t="shared" si="28"/>
        <v>2298D01141</v>
      </c>
      <c r="L385" s="60" t="str">
        <f t="shared" si="29"/>
        <v>Periciazina 10 mg</v>
      </c>
    </row>
    <row r="386" spans="1:12" ht="15" x14ac:dyDescent="0.2">
      <c r="A386" s="48">
        <v>1</v>
      </c>
      <c r="B386" s="14">
        <v>2022</v>
      </c>
      <c r="C386" s="15" t="s">
        <v>299</v>
      </c>
      <c r="D386" s="16" t="s">
        <v>320</v>
      </c>
      <c r="E386" s="17">
        <v>44713</v>
      </c>
      <c r="F386" s="16" t="s">
        <v>410</v>
      </c>
      <c r="G386" s="18" t="s">
        <v>21</v>
      </c>
      <c r="H386" s="13">
        <f t="shared" si="25"/>
        <v>44769</v>
      </c>
      <c r="I386" s="59">
        <f t="shared" si="26"/>
        <v>24000</v>
      </c>
      <c r="J386" s="10" t="str">
        <f t="shared" si="27"/>
        <v>DISTRIBUIDORA DROGUERIA SAGITA</v>
      </c>
      <c r="K386" s="10" t="str">
        <f t="shared" si="28"/>
        <v>2298D01141</v>
      </c>
      <c r="L386" s="60" t="str">
        <f t="shared" si="29"/>
        <v>Periciazina 10 mg</v>
      </c>
    </row>
    <row r="387" spans="1:12" ht="15" x14ac:dyDescent="0.2">
      <c r="A387" s="48">
        <v>1</v>
      </c>
      <c r="B387" s="14">
        <v>2022</v>
      </c>
      <c r="C387" s="15" t="s">
        <v>299</v>
      </c>
      <c r="D387" s="16" t="s">
        <v>320</v>
      </c>
      <c r="E387" s="17">
        <v>44713</v>
      </c>
      <c r="F387" s="16" t="s">
        <v>411</v>
      </c>
      <c r="G387" s="18" t="s">
        <v>21</v>
      </c>
      <c r="H387" s="13">
        <f t="shared" si="25"/>
        <v>44769</v>
      </c>
      <c r="I387" s="59">
        <f t="shared" si="26"/>
        <v>10059.5</v>
      </c>
      <c r="J387" s="10" t="str">
        <f t="shared" si="27"/>
        <v>QUIMICA SUIZA S.A.C.</v>
      </c>
      <c r="K387" s="10" t="str">
        <f t="shared" si="28"/>
        <v>2298D01021</v>
      </c>
      <c r="L387" s="60" t="str">
        <f t="shared" si="29"/>
        <v>Basiliximab 20 mg</v>
      </c>
    </row>
    <row r="388" spans="1:12" ht="15" x14ac:dyDescent="0.2">
      <c r="A388" s="48">
        <v>1</v>
      </c>
      <c r="B388" s="14">
        <v>2022</v>
      </c>
      <c r="C388" s="15" t="s">
        <v>299</v>
      </c>
      <c r="D388" s="16" t="s">
        <v>320</v>
      </c>
      <c r="E388" s="17">
        <v>44713</v>
      </c>
      <c r="F388" s="16" t="s">
        <v>412</v>
      </c>
      <c r="G388" s="18" t="s">
        <v>21</v>
      </c>
      <c r="H388" s="13">
        <f t="shared" si="25"/>
        <v>44769</v>
      </c>
      <c r="I388" s="59">
        <f t="shared" si="26"/>
        <v>45267.75</v>
      </c>
      <c r="J388" s="10" t="str">
        <f t="shared" si="27"/>
        <v>QUIMICA SUIZA S.A.C.</v>
      </c>
      <c r="K388" s="10" t="str">
        <f t="shared" si="28"/>
        <v>2298D01021</v>
      </c>
      <c r="L388" s="60" t="str">
        <f t="shared" si="29"/>
        <v>Basiliximab 20 mg</v>
      </c>
    </row>
    <row r="389" spans="1:12" ht="15" x14ac:dyDescent="0.2">
      <c r="A389" s="48">
        <v>1</v>
      </c>
      <c r="B389" s="14">
        <v>2022</v>
      </c>
      <c r="C389" s="15" t="s">
        <v>299</v>
      </c>
      <c r="D389" s="16" t="s">
        <v>320</v>
      </c>
      <c r="E389" s="17">
        <v>44713</v>
      </c>
      <c r="F389" s="16" t="s">
        <v>413</v>
      </c>
      <c r="G389" s="18" t="s">
        <v>21</v>
      </c>
      <c r="H389" s="13">
        <f t="shared" si="25"/>
        <v>44769</v>
      </c>
      <c r="I389" s="59">
        <f t="shared" si="26"/>
        <v>45267.75</v>
      </c>
      <c r="J389" s="10" t="str">
        <f t="shared" si="27"/>
        <v>QUIMICA SUIZA S.A.C.</v>
      </c>
      <c r="K389" s="10" t="str">
        <f t="shared" si="28"/>
        <v>2298D01021</v>
      </c>
      <c r="L389" s="60" t="str">
        <f t="shared" si="29"/>
        <v>Basiliximab 20 mg</v>
      </c>
    </row>
    <row r="390" spans="1:12" ht="15" x14ac:dyDescent="0.2">
      <c r="A390" s="48">
        <v>1</v>
      </c>
      <c r="B390" s="14">
        <v>2022</v>
      </c>
      <c r="C390" s="15" t="s">
        <v>299</v>
      </c>
      <c r="D390" s="16" t="s">
        <v>320</v>
      </c>
      <c r="E390" s="17">
        <v>44713</v>
      </c>
      <c r="F390" s="16" t="s">
        <v>414</v>
      </c>
      <c r="G390" s="18" t="s">
        <v>21</v>
      </c>
      <c r="H390" s="13">
        <f t="shared" si="25"/>
        <v>44769</v>
      </c>
      <c r="I390" s="59">
        <f t="shared" si="26"/>
        <v>35208.25</v>
      </c>
      <c r="J390" s="10" t="str">
        <f t="shared" si="27"/>
        <v>QUIMICA SUIZA S.A.C.</v>
      </c>
      <c r="K390" s="10" t="str">
        <f t="shared" si="28"/>
        <v>2298D01021</v>
      </c>
      <c r="L390" s="60" t="str">
        <f t="shared" si="29"/>
        <v>Basiliximab 20 mg</v>
      </c>
    </row>
    <row r="391" spans="1:12" ht="15" x14ac:dyDescent="0.2">
      <c r="A391" s="48">
        <v>1</v>
      </c>
      <c r="B391" s="14">
        <v>2022</v>
      </c>
      <c r="C391" s="15" t="s">
        <v>299</v>
      </c>
      <c r="D391" s="16" t="s">
        <v>320</v>
      </c>
      <c r="E391" s="17">
        <v>44713</v>
      </c>
      <c r="F391" s="16" t="s">
        <v>415</v>
      </c>
      <c r="G391" s="18" t="s">
        <v>21</v>
      </c>
      <c r="H391" s="13">
        <f t="shared" ref="H391:H398" si="30">VLOOKUP(F391,BASE1,3,FALSE)</f>
        <v>44769</v>
      </c>
      <c r="I391" s="59">
        <f t="shared" ref="I391:I398" si="31">VLOOKUP(F391,BASE1,11,FALSE)</f>
        <v>2475</v>
      </c>
      <c r="J391" s="10" t="str">
        <f t="shared" ref="J391:J398" si="32">VLOOKUP(F391,BASE1,7,FALSE)</f>
        <v>PERULAB S.A.</v>
      </c>
      <c r="K391" s="10" t="str">
        <f t="shared" ref="K391:K398" si="33">VLOOKUP(F391,BASE1,2,FALSE)</f>
        <v>2198CD3891</v>
      </c>
      <c r="L391" s="60" t="str">
        <f t="shared" ref="L391:L398" si="34">VLOOKUP(F391,BASE1,6,FALSE)</f>
        <v>Vinorelbina (como tartatro ó ditartrato)</v>
      </c>
    </row>
    <row r="392" spans="1:12" ht="15" x14ac:dyDescent="0.2">
      <c r="A392" s="48">
        <v>1</v>
      </c>
      <c r="B392" s="14">
        <v>2022</v>
      </c>
      <c r="C392" s="15" t="s">
        <v>299</v>
      </c>
      <c r="D392" s="16" t="s">
        <v>320</v>
      </c>
      <c r="E392" s="17">
        <v>44713</v>
      </c>
      <c r="F392" s="16" t="s">
        <v>416</v>
      </c>
      <c r="G392" s="18" t="s">
        <v>21</v>
      </c>
      <c r="H392" s="13">
        <f t="shared" si="30"/>
        <v>44769</v>
      </c>
      <c r="I392" s="59">
        <f t="shared" si="31"/>
        <v>2475</v>
      </c>
      <c r="J392" s="10" t="str">
        <f t="shared" si="32"/>
        <v>PERULAB S.A.</v>
      </c>
      <c r="K392" s="10" t="str">
        <f t="shared" si="33"/>
        <v>2198CD3891</v>
      </c>
      <c r="L392" s="60" t="str">
        <f t="shared" si="34"/>
        <v>Vinorelbina (como tartatro ó ditartrato)</v>
      </c>
    </row>
    <row r="393" spans="1:12" ht="15" x14ac:dyDescent="0.2">
      <c r="A393" s="48">
        <v>1</v>
      </c>
      <c r="B393" s="14">
        <v>2022</v>
      </c>
      <c r="C393" s="15" t="s">
        <v>299</v>
      </c>
      <c r="D393" s="16" t="s">
        <v>320</v>
      </c>
      <c r="E393" s="17">
        <v>44713</v>
      </c>
      <c r="F393" s="16" t="s">
        <v>417</v>
      </c>
      <c r="G393" s="18" t="s">
        <v>21</v>
      </c>
      <c r="H393" s="13">
        <f t="shared" si="30"/>
        <v>44769</v>
      </c>
      <c r="I393" s="59">
        <f t="shared" si="31"/>
        <v>8250</v>
      </c>
      <c r="J393" s="10" t="str">
        <f t="shared" si="32"/>
        <v>PERULAB S.A.</v>
      </c>
      <c r="K393" s="10" t="str">
        <f t="shared" si="33"/>
        <v>2198CD3891</v>
      </c>
      <c r="L393" s="60" t="str">
        <f t="shared" si="34"/>
        <v>Vinorelbina (como tartatro ó ditartrato)</v>
      </c>
    </row>
    <row r="394" spans="1:12" ht="15" x14ac:dyDescent="0.2">
      <c r="A394" s="48">
        <v>1</v>
      </c>
      <c r="B394" s="14">
        <v>2022</v>
      </c>
      <c r="C394" s="15" t="s">
        <v>299</v>
      </c>
      <c r="D394" s="16" t="s">
        <v>320</v>
      </c>
      <c r="E394" s="17">
        <v>44713</v>
      </c>
      <c r="F394" s="16" t="s">
        <v>418</v>
      </c>
      <c r="G394" s="18" t="s">
        <v>21</v>
      </c>
      <c r="H394" s="13">
        <f t="shared" si="30"/>
        <v>44769</v>
      </c>
      <c r="I394" s="59">
        <f t="shared" si="31"/>
        <v>1980</v>
      </c>
      <c r="J394" s="10" t="str">
        <f t="shared" si="32"/>
        <v>PERULAB S.A.</v>
      </c>
      <c r="K394" s="10" t="str">
        <f t="shared" si="33"/>
        <v>2198CD3891</v>
      </c>
      <c r="L394" s="60" t="str">
        <f t="shared" si="34"/>
        <v>Vinorelbina (como tartatro ó ditartrato)</v>
      </c>
    </row>
    <row r="395" spans="1:12" ht="15" x14ac:dyDescent="0.2">
      <c r="A395" s="48">
        <v>1</v>
      </c>
      <c r="B395" s="14">
        <v>2022</v>
      </c>
      <c r="C395" s="15" t="s">
        <v>299</v>
      </c>
      <c r="D395" s="16" t="s">
        <v>320</v>
      </c>
      <c r="E395" s="17">
        <v>44713</v>
      </c>
      <c r="F395" s="16" t="s">
        <v>419</v>
      </c>
      <c r="G395" s="18" t="s">
        <v>21</v>
      </c>
      <c r="H395" s="13">
        <f t="shared" si="30"/>
        <v>44769</v>
      </c>
      <c r="I395" s="59">
        <f t="shared" si="31"/>
        <v>1980</v>
      </c>
      <c r="J395" s="10" t="str">
        <f t="shared" si="32"/>
        <v>PERULAB S.A.</v>
      </c>
      <c r="K395" s="10" t="str">
        <f t="shared" si="33"/>
        <v>2198CD3891</v>
      </c>
      <c r="L395" s="60" t="str">
        <f t="shared" si="34"/>
        <v>Vinorelbina (como tartatro ó ditartrato)</v>
      </c>
    </row>
    <row r="396" spans="1:12" ht="15" x14ac:dyDescent="0.2">
      <c r="A396" s="48">
        <v>1</v>
      </c>
      <c r="B396" s="14">
        <v>2022</v>
      </c>
      <c r="C396" s="15" t="s">
        <v>299</v>
      </c>
      <c r="D396" s="16" t="s">
        <v>320</v>
      </c>
      <c r="E396" s="17">
        <v>44713</v>
      </c>
      <c r="F396" s="16" t="s">
        <v>420</v>
      </c>
      <c r="G396" s="18" t="s">
        <v>21</v>
      </c>
      <c r="H396" s="13">
        <f t="shared" si="30"/>
        <v>44769</v>
      </c>
      <c r="I396" s="59">
        <f t="shared" si="31"/>
        <v>990</v>
      </c>
      <c r="J396" s="10" t="str">
        <f t="shared" si="32"/>
        <v>PERULAB S.A.</v>
      </c>
      <c r="K396" s="10" t="str">
        <f t="shared" si="33"/>
        <v>2198CD3891</v>
      </c>
      <c r="L396" s="60" t="str">
        <f t="shared" si="34"/>
        <v>Vinorelbina (como tartatro ó ditartrato)</v>
      </c>
    </row>
    <row r="397" spans="1:12" ht="15" x14ac:dyDescent="0.2">
      <c r="A397" s="48">
        <v>1</v>
      </c>
      <c r="B397" s="14">
        <v>2022</v>
      </c>
      <c r="C397" s="15" t="s">
        <v>299</v>
      </c>
      <c r="D397" s="16" t="s">
        <v>320</v>
      </c>
      <c r="E397" s="17">
        <v>44713</v>
      </c>
      <c r="F397" s="16" t="s">
        <v>421</v>
      </c>
      <c r="G397" s="18" t="s">
        <v>21</v>
      </c>
      <c r="H397" s="13">
        <f t="shared" si="30"/>
        <v>44769</v>
      </c>
      <c r="I397" s="59">
        <f t="shared" si="31"/>
        <v>1650</v>
      </c>
      <c r="J397" s="10" t="str">
        <f t="shared" si="32"/>
        <v>PERULAB S.A.</v>
      </c>
      <c r="K397" s="10" t="str">
        <f t="shared" si="33"/>
        <v>2198CD3891</v>
      </c>
      <c r="L397" s="60" t="str">
        <f t="shared" si="34"/>
        <v>Vinorelbina (como tartatro ó ditartrato)</v>
      </c>
    </row>
    <row r="398" spans="1:12" ht="15.75" thickBot="1" x14ac:dyDescent="0.25">
      <c r="A398" s="49">
        <v>1</v>
      </c>
      <c r="B398" s="50">
        <v>2022</v>
      </c>
      <c r="C398" s="51" t="s">
        <v>299</v>
      </c>
      <c r="D398" s="52" t="s">
        <v>320</v>
      </c>
      <c r="E398" s="53">
        <v>44713</v>
      </c>
      <c r="F398" s="52" t="s">
        <v>422</v>
      </c>
      <c r="G398" s="54" t="s">
        <v>21</v>
      </c>
      <c r="H398" s="55">
        <f t="shared" si="30"/>
        <v>44769</v>
      </c>
      <c r="I398" s="61">
        <f t="shared" si="31"/>
        <v>825</v>
      </c>
      <c r="J398" s="56" t="str">
        <f t="shared" si="32"/>
        <v>PERULAB S.A.</v>
      </c>
      <c r="K398" s="56" t="str">
        <f t="shared" si="33"/>
        <v>2198CD3891</v>
      </c>
      <c r="L398" s="62" t="str">
        <f t="shared" si="34"/>
        <v>Vinorelbina (como tartatro ó ditartrato)</v>
      </c>
    </row>
  </sheetData>
  <autoFilter ref="A6:L398" xr:uid="{71A36D54-202F-4F78-802D-DD4C9890A5E0}"/>
  <mergeCells count="5">
    <mergeCell ref="A4:D4"/>
    <mergeCell ref="A1:L1"/>
    <mergeCell ref="A3:C3"/>
    <mergeCell ref="E3:I3"/>
    <mergeCell ref="E4:I4"/>
  </mergeCells>
  <conditionalFormatting sqref="F7:F39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 DIRECTAS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Oa2 CEABE</dc:creator>
  <cp:lastModifiedBy>Oa2 CEABE</cp:lastModifiedBy>
  <dcterms:created xsi:type="dcterms:W3CDTF">2022-08-03T21:20:29Z</dcterms:created>
  <dcterms:modified xsi:type="dcterms:W3CDTF">2022-08-03T21:46:10Z</dcterms:modified>
</cp:coreProperties>
</file>