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aydee.mauriola\Desktop\REDES PORTAL DE TRANSP\PORTAL DE TRANSPARENCIA 2020 AL 2022\INCOR\AGOSTO 2022\"/>
    </mc:Choice>
  </mc:AlternateContent>
  <xr:revisionPtr revIDLastSave="0" documentId="8_{F2196D63-363D-460D-A7E9-6E3FA2C28ED7}" xr6:coauthVersionLast="47" xr6:coauthVersionMax="47" xr10:uidLastSave="{00000000-0000-0000-0000-000000000000}"/>
  <bookViews>
    <workbookView xWindow="0" yWindow="600" windowWidth="23040" windowHeight="12360" tabRatio="617" xr2:uid="{00000000-000D-0000-FFFF-FFFF00000000}"/>
  </bookViews>
  <sheets>
    <sheet name="AGO" sheetId="3" r:id="rId1"/>
    <sheet name="Hoja1" sheetId="2" state="hidden" r:id="rId2"/>
  </sheets>
  <definedNames>
    <definedName name="_xlnm._FilterDatabase" localSheetId="0" hidden="1">AGO!$A$7:$G$121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2" i="3" l="1"/>
  <c r="E24" i="3"/>
  <c r="E25" i="3"/>
  <c r="E26" i="3"/>
  <c r="E27" i="3"/>
  <c r="E28" i="3"/>
  <c r="E29" i="3"/>
  <c r="E30" i="3"/>
  <c r="E31" i="3"/>
  <c r="E32" i="3"/>
  <c r="E33" i="3"/>
  <c r="E34" i="3"/>
  <c r="E23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9" i="3"/>
  <c r="C4" i="2" l="1"/>
  <c r="G4" i="2" s="1"/>
  <c r="H4" i="2" s="1"/>
  <c r="C3" i="2"/>
  <c r="D4" i="2" s="1"/>
  <c r="C13" i="2"/>
  <c r="C12" i="2"/>
  <c r="C14" i="2" s="1"/>
  <c r="E3" i="2"/>
  <c r="E5" i="2" s="1"/>
  <c r="B5" i="2"/>
  <c r="B8" i="2" s="1"/>
</calcChain>
</file>

<file path=xl/sharedStrings.xml><?xml version="1.0" encoding="utf-8"?>
<sst xmlns="http://schemas.openxmlformats.org/spreadsheetml/2006/main" count="247" uniqueCount="170">
  <si>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</si>
  <si>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</si>
  <si>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</si>
  <si>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</si>
  <si>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</si>
  <si>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</si>
  <si>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</si>
  <si>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</si>
  <si>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</si>
  <si>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</si>
  <si>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</si>
  <si>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ORGANO DESCONCENTRADO:</t>
  </si>
  <si>
    <t>ESSALUD</t>
  </si>
  <si>
    <t>INCOR</t>
  </si>
  <si>
    <t>KILOS</t>
  </si>
  <si>
    <t>PRECIO</t>
  </si>
  <si>
    <t>ORDEN</t>
  </si>
  <si>
    <t>PERIODO:</t>
  </si>
  <si>
    <t>AGOSTO 2022</t>
  </si>
  <si>
    <t>SUBIA NARCIZO NELLY NOEMI</t>
  </si>
  <si>
    <t>LOC. SERV. AUXILIAR ENFERMERIA</t>
  </si>
  <si>
    <t>CRESPO ESPINOZA MARIA OLENKA</t>
  </si>
  <si>
    <t>FLORES ANDRADE KELVIN ROLDAN</t>
  </si>
  <si>
    <t>NORIEGA LOPEZ ANGELA BEATRIZ</t>
  </si>
  <si>
    <t>TAHUA RODRIGUEZ HERLINDA</t>
  </si>
  <si>
    <t>CHIPANA ANTAY LUZ JANET</t>
  </si>
  <si>
    <t>TALLA SALINAS GUISELLA VICTORIA</t>
  </si>
  <si>
    <t>VASQUEZ VELASQUEZ ROSA AURELIA</t>
  </si>
  <si>
    <t>OLARTE AMAO JULIA MAXIMINA</t>
  </si>
  <si>
    <t>VASQUEZ VELASQUEZ PEDRO TENORIO</t>
  </si>
  <si>
    <t>ARO PEREZ MARIA VICTORIA</t>
  </si>
  <si>
    <t>HUAPAYA ACOSTA CINDY LAURA</t>
  </si>
  <si>
    <t>MONTOYA ESPINOZA KEVIN JEAMPIER</t>
  </si>
  <si>
    <t>LACHIRA BRUNO JENY DE LOS MILAGROS</t>
  </si>
  <si>
    <t>RIVAS LAUREANO JUDITH</t>
  </si>
  <si>
    <t>LOC. SERV. TECNICO DE ENFERMERIA</t>
  </si>
  <si>
    <t>OCHARAN ROJAS GUILIANA PATRICIA</t>
  </si>
  <si>
    <t>CRUZ LUNA BASILIA BEATRIZ</t>
  </si>
  <si>
    <t>LLANOS MAQQUERHUA LIDIA</t>
  </si>
  <si>
    <t>VIVIANO REMIGIO JUDITH</t>
  </si>
  <si>
    <t>DE LA FLOR SOLSOL DORA</t>
  </si>
  <si>
    <t>MEDINA OREZANO ELIZABETH</t>
  </si>
  <si>
    <t>CHOLAN PAZOS SOLEDAD</t>
  </si>
  <si>
    <t>CESPEDES LLOCLLA JULIANA MARILU</t>
  </si>
  <si>
    <t>ECHEVARRIA ABARCA HYOJANNA GLADYS</t>
  </si>
  <si>
    <t>GASPAR SIANCAS JUANA MILAGROS</t>
  </si>
  <si>
    <t>ALVA MARIN SARA ELIZABETH</t>
  </si>
  <si>
    <t>PERALTA CHAVEZ JOSE WILFREDO</t>
  </si>
  <si>
    <t>IBAÑEZ HUAMAN KARLA DE LOS ANGELES</t>
  </si>
  <si>
    <t>LOC. SERV. TECNICO DE FARMACIA</t>
  </si>
  <si>
    <t>MEDINA LOPEZ KATIA MERCEDES</t>
  </si>
  <si>
    <t>LOBATON SEVILLANO MARY NOHELY</t>
  </si>
  <si>
    <t>CUADROS ROMAN KELY CAROLINA</t>
  </si>
  <si>
    <t>PUYEN RIVERA LUIS RAUL</t>
  </si>
  <si>
    <t>CAJA PACHECO MIGUEL ANGEL</t>
  </si>
  <si>
    <t>GRECIA BETZABE MARCHAN RIVAS</t>
  </si>
  <si>
    <t>MONTALVAN RIVAS PAMELA ROSARIO</t>
  </si>
  <si>
    <t>CARRANZA CORONEL BLANCA SILVIA</t>
  </si>
  <si>
    <t>LOC. SERV. TECNICO DE FARMACIA PARA MEZCLAS</t>
  </si>
  <si>
    <t>RUEDAS SANTOS JULIO CESAR</t>
  </si>
  <si>
    <t>URRESTI  MUÑOZ,  LUIS ALEXANDER</t>
  </si>
  <si>
    <t>JAUREGUI BARBOZA MERY</t>
  </si>
  <si>
    <t>ROJAS DELGADO ELIANI NICOLE</t>
  </si>
  <si>
    <t>HUAYNALAYA CANGALAYA EDDY JESUS</t>
  </si>
  <si>
    <t>LOC. SERV. QUIMICO FARMACÉUTICO</t>
  </si>
  <si>
    <t>BOTTON BECERRA LILIANA RAQUEL</t>
  </si>
  <si>
    <t>ECHEVARRIA CAJAHUANCA ROSEMARIE</t>
  </si>
  <si>
    <t>TAIPE YEPEZ RAFAEL ADOLFO</t>
  </si>
  <si>
    <t>LOC. SERV. QUIMICO FARMACÉUTICO PARA MEZCLAS</t>
  </si>
  <si>
    <t>RAMOS ARIAS ALI RONALD</t>
  </si>
  <si>
    <t>CORDOVA RAMIREZ CARMEN VIOLETA</t>
  </si>
  <si>
    <t>LOC. SERV. TECNOLOGO MEDICO LABORATORIO</t>
  </si>
  <si>
    <t>ACOSTA LLOCYA, NIXON MAIKOL</t>
  </si>
  <si>
    <t>LOC. SERV. TECNOLOGO RADIOLOGIA</t>
  </si>
  <si>
    <t xml:space="preserve">PEÑA OSCUVILCA AMERICO </t>
  </si>
  <si>
    <t>LOC. SERV. MEDICO CIRUJANO</t>
  </si>
  <si>
    <t>BEJARANO ALVA GABRIELA CECILIA</t>
  </si>
  <si>
    <t>BARRETO ENCISO ROMY NADIA</t>
  </si>
  <si>
    <t>LOC.SERV. NUTRICIONISTA</t>
  </si>
  <si>
    <t>FERNANDEZ CORVERA MIRIAM SUSANA</t>
  </si>
  <si>
    <t>LOC. SERV. PROF. ING. INDUSTRIAL</t>
  </si>
  <si>
    <t>AZURIN SALAS ROBERTO</t>
  </si>
  <si>
    <t>LOC.SERV MEDICO ANESTESIOLOGO</t>
  </si>
  <si>
    <t>MORA VILLA DARWIN ALCIDES</t>
  </si>
  <si>
    <t>SUMARI ESPILLCO GUIDO EDUARDO</t>
  </si>
  <si>
    <t>YARAHUAMAN MORA JHOEL BRAIYN</t>
  </si>
  <si>
    <t>PITTA ACEVEDO MANUEL ALEJANDRO</t>
  </si>
  <si>
    <t>VENEGAS TIPIAN DIEGO ENRIQUE</t>
  </si>
  <si>
    <t>LOC.SER.TECNOLOGO EN TERAPIA FISICA</t>
  </si>
  <si>
    <t>GONZALES CLAUDIO GUISELLA</t>
  </si>
  <si>
    <t>LOC. SERV. LICENCIADO DE ENFERMERIA</t>
  </si>
  <si>
    <t>LAZARTE CHAVEZ MARLENY RAQUEL</t>
  </si>
  <si>
    <t>RAYME LLUFIRE FIDELIA MARGOT</t>
  </si>
  <si>
    <t>PANDURO CORDOVA CYNTIA MIRELLA</t>
  </si>
  <si>
    <t>GUTIERREZ GONZALES NELLY</t>
  </si>
  <si>
    <t>AGUILAR ALBAN ANA ELIZABETH</t>
  </si>
  <si>
    <t>MENDOZA RODRIGUEZ SHIRLEY ALEJANDRA</t>
  </si>
  <si>
    <t>REATEGUI SAAVEDRA MONICA VANESSA</t>
  </si>
  <si>
    <t>CANDIOTI PACHECO JHOANNA ABIGAIL</t>
  </si>
  <si>
    <t>RIVAS LOA MELISSA AMPARO</t>
  </si>
  <si>
    <t>CRUZALEGUI CRUZALEGUI DIANA DEL MILAGRO</t>
  </si>
  <si>
    <t>VASQUEZ ORTIZ LADY ROJANA</t>
  </si>
  <si>
    <t>OCHOA MEDRANO MILAGROS ANDREINA</t>
  </si>
  <si>
    <t>CARRILLO SARMIENTO NATHALIE</t>
  </si>
  <si>
    <t>PAREDES HUAMAN LEO</t>
  </si>
  <si>
    <t>DOSANTOS MERCADO ANGELA FATIMA</t>
  </si>
  <si>
    <t>YAIPEN CUMPA HECTOR WALTER</t>
  </si>
  <si>
    <t>SORIANO TAZA EMILDA MARIA</t>
  </si>
  <si>
    <t>FALCON MORALES CLOTILDE</t>
  </si>
  <si>
    <t>FREDDY ANDESON ALARCON HUANCHO</t>
  </si>
  <si>
    <t>LOC. SERV. ESPECIALIZADO PARA EL AREA DE PLANEAMIENTO</t>
  </si>
  <si>
    <t>BOCANEGRA ESCUDERO ALFONSO MAURICIO</t>
  </si>
  <si>
    <t>LOC. SERV. ASISTENTE  ADMINISTRATIVO</t>
  </si>
  <si>
    <t>SOLANO  ABAD ESTELA DEL SOCORRO</t>
  </si>
  <si>
    <t>LOC. SERV. QUIMICO FARMACEUTICO ALMACEN</t>
  </si>
  <si>
    <t>BACA TUPAC YUPANQUI MIGUEL RENATO</t>
  </si>
  <si>
    <t>LOC. SERV. PROF. CONTRATACIONES DEL ESTADO</t>
  </si>
  <si>
    <t>NUE CARDENAS CHARLIE GIOMAR</t>
  </si>
  <si>
    <t>AGÜERO RENWICK OSCAR JESUS</t>
  </si>
  <si>
    <t>KOHATSU MENDIVIL SABY SOLANGE</t>
  </si>
  <si>
    <t>ARNAO CERNA ANGELO PAOLO</t>
  </si>
  <si>
    <t>FERNANDEZ DEL VALLE NATHALY RUTH</t>
  </si>
  <si>
    <t>LOC. SERV.ESPECIALIZADO DE INFORMACIÓN SAP</t>
  </si>
  <si>
    <t>PASMIÑO TENAZOA JOSE LUIS EUGENIO</t>
  </si>
  <si>
    <t>LOC. SERV. ING. GESTION AMBIENTAL</t>
  </si>
  <si>
    <t>BASUALDO AVILA CINTYA MILAGROS</t>
  </si>
  <si>
    <t>LOC. SERV. PROF. ARQUITECTURA</t>
  </si>
  <si>
    <t>TORRES GARCIA RAFAEL ALEXANDRO</t>
  </si>
  <si>
    <t>LOC. SERV. ING. ELECTRONICO</t>
  </si>
  <si>
    <t>CHAVEZ RODRIGUEZ LYNN INGRID</t>
  </si>
  <si>
    <t>LOC. SERV. PROF. CONTABILIDAD</t>
  </si>
  <si>
    <t>ASSANTE CERCADO BRUNO DANIEL GIOVANNY</t>
  </si>
  <si>
    <t>LOC. SERV. TEC. DE APOYO ADMINISTRATIVO</t>
  </si>
  <si>
    <t>HUERTA HUERTA RICHARD RAUL</t>
  </si>
  <si>
    <t>LOC. SERV. TEC. ADMINISTRATIVO</t>
  </si>
  <si>
    <t>FERNANDEZ CONDORI SELMA JACKELINE</t>
  </si>
  <si>
    <t>LOC. SERV. BACHILLER ING. INDUSTRIAL</t>
  </si>
  <si>
    <t>ONCEBAY CERRON, MIGUEL ANGEL</t>
  </si>
  <si>
    <t>LOC. SERV. PROF. ENFERMERIA</t>
  </si>
  <si>
    <t>SANTOS FLORES JOEL ANGEL</t>
  </si>
  <si>
    <t>LOC.SERV. TECNICO ADMINISTRATIVO</t>
  </si>
  <si>
    <t>RIVERA MANCHAY ANDRES</t>
  </si>
  <si>
    <t>LOC.SERV.OPERATIVO PATRIMONIAL</t>
  </si>
  <si>
    <t>RUIZ FLORES FRANKY MARWIN</t>
  </si>
  <si>
    <t>LOC.SERV. PROFESIONAL SEGUIMIENTO</t>
  </si>
  <si>
    <t>CORDOVA REBAZA YREIN PEGGY</t>
  </si>
  <si>
    <t>LOC. SERV. MEDICO SALUD OCUPACIONAL</t>
  </si>
  <si>
    <t>NELSON MANUEL CUSTODIO BARRETO</t>
  </si>
  <si>
    <t>LOC.SERV. TECNICO DE PROCESAMIENTO</t>
  </si>
  <si>
    <t>RODRIGUEZ ALFARO LUIS BERNARDO</t>
  </si>
  <si>
    <t>ZEVALLOS MINAYA WILLIAMS RENHOL</t>
  </si>
  <si>
    <t>ROJAS MUÑOZ MILAGROS ROCIO</t>
  </si>
  <si>
    <t>OCHOA RAMIREZ ANA PAULA</t>
  </si>
  <si>
    <t>LOC.SERV.SOPORTE DOCUMENTARIO</t>
  </si>
  <si>
    <t>DAVILA CHAVEZ JOSE MIGUEL</t>
  </si>
  <si>
    <t>LOC.SERV MEDICO PERSONAL</t>
  </si>
  <si>
    <t>MORENO AVILA JOSE ANDRES</t>
  </si>
  <si>
    <t>LOC. SERV. SOPORTE DOCUMENTARIO</t>
  </si>
  <si>
    <t>HUAMAN SUAQUITA DIANA DENISSE</t>
  </si>
  <si>
    <t>SOTO MENDOZA MARIO JAVIER</t>
  </si>
  <si>
    <t>LOC. SERV. TECNOLOGO MEDICO BANCO DE SANGRE</t>
  </si>
  <si>
    <t>PEREDA JOH CARLOS MANUEL</t>
  </si>
  <si>
    <t>LOC.SERV MEDICO ECOCARDIOGRAFISTA</t>
  </si>
  <si>
    <t>MELENDEZ CASTRO KARLA PATRICIA</t>
  </si>
  <si>
    <t>LOC. SERV. TECNOLOGO MEDICO RADIOLOGIA</t>
  </si>
  <si>
    <t>LLANTOY ESTEBAN RAUL TATTI</t>
  </si>
  <si>
    <t>FARRO HUAMAN JEISSON</t>
  </si>
  <si>
    <t>TAMARA OCHOA JAQUELIN JICELA</t>
  </si>
  <si>
    <t>YAÑEZ CARRION CHRISTIAN JHONNATAN KENEETH</t>
  </si>
  <si>
    <t>PISFIL SOLSOL MARIA MERCEDES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</si>
</sst>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dd/mm/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9"/>
      <color indexed="10"/>
      <name val="Genev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9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46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9" fillId="0" borderId="0" xfId="1" applyFont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19" fillId="0" borderId="0" xfId="1" applyFont="1" applyAlignment="1">
      <alignment vertical="center"/>
    </xf>
    <xf numFmtId="167" fontId="23" fillId="0" borderId="0" xfId="1" applyNumberFormat="1" applyFont="1"/>
    <xf numFmtId="167" fontId="20" fillId="0" borderId="0" xfId="0" applyNumberFormat="1" applyFont="1"/>
    <xf numFmtId="4" fontId="20" fillId="0" borderId="0" xfId="0" applyNumberFormat="1" applyFont="1"/>
    <xf numFmtId="4" fontId="23" fillId="0" borderId="0" xfId="1" applyNumberFormat="1" applyFont="1"/>
    <xf numFmtId="167" fontId="26" fillId="34" borderId="1" xfId="1" applyNumberFormat="1" applyFont="1" applyFill="1" applyBorder="1" applyAlignment="1">
      <alignment horizontal="center" vertical="center"/>
    </xf>
    <xf numFmtId="14" fontId="26" fillId="34" borderId="1" xfId="1" applyNumberFormat="1" applyFont="1" applyFill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2" fillId="0" borderId="1" xfId="0" applyFont="1" applyBorder="1"/>
    <xf numFmtId="167" fontId="22" fillId="0" borderId="1" xfId="0" applyNumberFormat="1" applyFont="1" applyBorder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2" borderId="1" xfId="0" applyFont="1" applyFill="1" applyBorder="1"/>
    <xf numFmtId="43" fontId="0" fillId="0" borderId="0" xfId="0" applyNumberFormat="1"/>
    <xf numFmtId="43" fontId="0" fillId="0" borderId="1" xfId="4" applyFont="1" applyBorder="1"/>
    <xf numFmtId="43" fontId="0" fillId="33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0" fillId="0" borderId="1" xfId="4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0" fillId="35" borderId="1" xfId="0" applyFill="1" applyBorder="1" applyAlignment="1">
      <alignment horizontal="center" vertical="center"/>
    </xf>
    <xf numFmtId="43" fontId="0" fillId="35" borderId="1" xfId="4" applyFont="1" applyFill="1" applyBorder="1"/>
    <xf numFmtId="43" fontId="0" fillId="0" borderId="1" xfId="0" applyNumberFormat="1" applyBorder="1"/>
    <xf numFmtId="2" fontId="20" fillId="0" borderId="0" xfId="0" applyNumberFormat="1" applyFont="1"/>
    <xf numFmtId="0" fontId="19" fillId="0" borderId="0" xfId="1" applyFont="1" applyAlignment="1">
      <alignment horizontal="right" vertical="center"/>
    </xf>
    <xf numFmtId="4" fontId="28" fillId="0" borderId="0" xfId="0" applyNumberFormat="1" applyFont="1" applyAlignment="1">
      <alignment horizontal="center"/>
    </xf>
    <xf numFmtId="167" fontId="19" fillId="0" borderId="0" xfId="1" applyNumberFormat="1" applyFont="1" applyAlignment="1">
      <alignment horizontal="right" vertical="center"/>
    </xf>
    <xf numFmtId="49" fontId="27" fillId="0" borderId="0" xfId="1" applyNumberFormat="1" applyFont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4" fontId="22" fillId="0" borderId="1" xfId="0" applyNumberFormat="1" applyFont="1" applyBorder="1" applyAlignment="1">
      <alignment horizontal="right" vertical="center"/>
    </xf>
    <xf numFmtId="43" fontId="22" fillId="0" borderId="1" xfId="4" applyFont="1" applyFill="1" applyBorder="1" applyAlignment="1">
      <alignment horizontal="right" vertical="center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0" fontId="27" fillId="0" borderId="13" xfId="1" applyFont="1" applyBorder="1" applyAlignment="1">
      <alignment horizontal="center"/>
    </xf>
    <xf numFmtId="2" fontId="26" fillId="34" borderId="1" xfId="1" applyNumberFormat="1" applyFont="1" applyFill="1" applyBorder="1" applyAlignment="1">
      <alignment horizontal="center" vertical="center" wrapText="1"/>
    </xf>
    <xf numFmtId="4" fontId="26" fillId="34" borderId="1" xfId="2" applyNumberFormat="1" applyFont="1" applyFill="1" applyBorder="1" applyAlignment="1">
      <alignment horizontal="center" vertical="center" wrapText="1"/>
    </xf>
    <xf numFmtId="166" fontId="26" fillId="34" borderId="1" xfId="2" applyFont="1" applyFill="1" applyBorder="1" applyAlignment="1">
      <alignment horizontal="center" vertical="center" wrapText="1"/>
    </xf>
  </cellXfs>
  <cellStyles count="69">
    <cellStyle name="20% - Énfasis1" xfId="39" builtinId="30" customBuiltin="1"/>
    <cellStyle name="20% - Énfasis2" xfId="43" builtinId="34" customBuiltin="1"/>
    <cellStyle name="20% - Énfasis3" xfId="47" builtinId="38" customBuiltin="1"/>
    <cellStyle name="20% - Énfasis4" xfId="51" builtinId="42" customBuiltin="1"/>
    <cellStyle name="20% - Énfasis5" xfId="55" builtinId="46" customBuiltin="1"/>
    <cellStyle name="20% - Énfasis6" xfId="59" builtinId="50" customBuiltin="1"/>
    <cellStyle name="40% - Énfasis1" xfId="40" builtinId="31" customBuiltin="1"/>
    <cellStyle name="40% - Énfasis2" xfId="44" builtinId="35" customBuiltin="1"/>
    <cellStyle name="40% - Énfasis3" xfId="48" builtinId="39" customBuiltin="1"/>
    <cellStyle name="40% - Énfasis4" xfId="52" builtinId="43" customBuiltin="1"/>
    <cellStyle name="40% - Énfasis5" xfId="56" builtinId="47" customBuiltin="1"/>
    <cellStyle name="40% - Énfasis6" xfId="60" builtinId="51" customBuiltin="1"/>
    <cellStyle name="60% - Énfasis1" xfId="41" builtinId="32" customBuiltin="1"/>
    <cellStyle name="60% - Énfasis2" xfId="45" builtinId="36" customBuiltin="1"/>
    <cellStyle name="60% - Énfasis3" xfId="49" builtinId="40" customBuiltin="1"/>
    <cellStyle name="60% - Énfasis4" xfId="53" builtinId="44" customBuiltin="1"/>
    <cellStyle name="60% - Énfasis5" xfId="57" builtinId="48" customBuiltin="1"/>
    <cellStyle name="60% - Énfasis6" xfId="61" builtinId="52" customBuiltin="1"/>
    <cellStyle name="Cálculo" xfId="31" builtinId="22" customBuiltin="1"/>
    <cellStyle name="Cancel" xfId="6" xr:uid="{00000000-0005-0000-0000-000013000000}"/>
    <cellStyle name="Cancel 2" xfId="8" xr:uid="{00000000-0005-0000-0000-000014000000}"/>
    <cellStyle name="Cancel 3" xfId="5" xr:uid="{00000000-0005-0000-0000-000015000000}"/>
    <cellStyle name="Cancel 3 2" xfId="9" xr:uid="{00000000-0005-0000-0000-000016000000}"/>
    <cellStyle name="Cancel 4" xfId="10" xr:uid="{00000000-0005-0000-0000-000017000000}"/>
    <cellStyle name="Cancel 4 2" xfId="11" xr:uid="{00000000-0005-0000-0000-000018000000}"/>
    <cellStyle name="Cancel 5" xfId="12" xr:uid="{00000000-0005-0000-0000-000019000000}"/>
    <cellStyle name="Cancel 5 2" xfId="13" xr:uid="{00000000-0005-0000-0000-00001A000000}"/>
    <cellStyle name="Cancel 6" xfId="14" xr:uid="{00000000-0005-0000-0000-00001B000000}"/>
    <cellStyle name="Cancel 7" xfId="64" xr:uid="{00000000-0005-0000-0000-00001C000000}"/>
    <cellStyle name="Cancel_Indice de Transparencia Setiembre 2008" xfId="15" xr:uid="{00000000-0005-0000-0000-00001D000000}"/>
    <cellStyle name="Celda de comprobación" xfId="33" builtinId="23" customBuiltin="1"/>
    <cellStyle name="Celda vinculada" xfId="32" builtinId="24" customBuiltin="1"/>
    <cellStyle name="Encabezado 4" xfId="26" builtinId="19" customBuiltin="1"/>
    <cellStyle name="Énfasis1" xfId="38" builtinId="29" customBuiltin="1"/>
    <cellStyle name="Énfasis2" xfId="42" builtinId="33" customBuiltin="1"/>
    <cellStyle name="Énfasis3" xfId="46" builtinId="37" customBuiltin="1"/>
    <cellStyle name="Énfasis4" xfId="50" builtinId="41" customBuiltin="1"/>
    <cellStyle name="Énfasis5" xfId="54" builtinId="45" customBuiltin="1"/>
    <cellStyle name="Énfasis6" xfId="58" builtinId="49" customBuiltin="1"/>
    <cellStyle name="Entrada" xfId="29" builtinId="20" customBuiltin="1"/>
    <cellStyle name="Incorrecto" xfId="27" builtinId="27" customBuiltin="1"/>
    <cellStyle name="Millares" xfId="4" builtinId="3"/>
    <cellStyle name="Millares 2" xfId="2" xr:uid="{00000000-0005-0000-0000-00002A000000}"/>
    <cellStyle name="Millares 2 2" xfId="17" xr:uid="{00000000-0005-0000-0000-00002B000000}"/>
    <cellStyle name="Millares 2 2 2" xfId="66" xr:uid="{00000000-0005-0000-0000-00002C000000}"/>
    <cellStyle name="Millares 3" xfId="16" xr:uid="{00000000-0005-0000-0000-00002D000000}"/>
    <cellStyle name="Millares 4" xfId="62" xr:uid="{00000000-0005-0000-0000-00002E000000}"/>
    <cellStyle name="Moneda 2" xfId="18" xr:uid="{00000000-0005-0000-0000-00002F000000}"/>
    <cellStyle name="Neutral" xfId="28" builtinId="28" customBuiltin="1"/>
    <cellStyle name="Normal" xfId="0" builtinId="0"/>
    <cellStyle name="Normal 2" xfId="1" xr:uid="{00000000-0005-0000-0000-000032000000}"/>
    <cellStyle name="Normal 2 2" xfId="68" xr:uid="{00000000-0005-0000-0000-000033000000}"/>
    <cellStyle name="Normal 3" xfId="19" xr:uid="{00000000-0005-0000-0000-000034000000}"/>
    <cellStyle name="Normal 4" xfId="20" xr:uid="{00000000-0005-0000-0000-000035000000}"/>
    <cellStyle name="Normal 5" xfId="7" xr:uid="{00000000-0005-0000-0000-000036000000}"/>
    <cellStyle name="Normal 5 2" xfId="65" xr:uid="{00000000-0005-0000-0000-000037000000}"/>
    <cellStyle name="Normal 6" xfId="67" xr:uid="{00000000-0005-0000-0000-000038000000}"/>
    <cellStyle name="Normal 7" xfId="21" xr:uid="{00000000-0005-0000-0000-000039000000}"/>
    <cellStyle name="Normal 8" xfId="22" xr:uid="{00000000-0005-0000-0000-00003A000000}"/>
    <cellStyle name="Normal 8 2" xfId="23" xr:uid="{00000000-0005-0000-0000-00003B000000}"/>
    <cellStyle name="Normal 8 2 2" xfId="3" xr:uid="{00000000-0005-0000-0000-00003C000000}"/>
    <cellStyle name="Notas" xfId="35" builtinId="10" customBuiltin="1"/>
    <cellStyle name="Salida" xfId="30" builtinId="21" customBuiltin="1"/>
    <cellStyle name="Texto de advertencia" xfId="34" builtinId="11" customBuiltin="1"/>
    <cellStyle name="Texto explicativo" xfId="36" builtinId="53" customBuiltin="1"/>
    <cellStyle name="Título 2" xfId="24" builtinId="17" customBuiltin="1"/>
    <cellStyle name="Título 3" xfId="25" builtinId="18" customBuiltin="1"/>
    <cellStyle name="Título 4" xfId="63" xr:uid="{00000000-0005-0000-0000-000043000000}"/>
    <cellStyle name="Total" xfId="3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45C60-4FEE-4699-B09C-E67E32E70471}">
  <dimension ref="A1:H122"/>
  <sheetViews>
    <sheetView showGridLines="0" tabSelected="1" workbookViewId="0">
      <pane ySplit="8" topLeftCell="A9" activePane="bottomLeft" state="frozen"/>
      <selection pane="bottomLeft" activeCell="F9" sqref="F9"/>
    </sheetView>
  </sheetViews>
  <sheetFormatPr baseColWidth="10" defaultColWidth="11.5546875" defaultRowHeight="13.8" x14ac:dyDescent="0.25"/>
  <cols>
    <col min="1" max="1" width="8.33203125" style="1" customWidth="1"/>
    <col min="2" max="2" width="39.88671875" style="1" bestFit="1" customWidth="1"/>
    <col min="3" max="3" width="38.33203125" style="1" bestFit="1" customWidth="1"/>
    <col min="4" max="4" width="12.6640625" style="10" customWidth="1"/>
    <col min="5" max="5" width="14" style="1" customWidth="1"/>
    <col min="6" max="6" width="12" style="9" customWidth="1"/>
    <col min="7" max="7" width="14.5546875" style="1" customWidth="1"/>
    <col min="8" max="16384" width="11.5546875" style="1"/>
  </cols>
  <sheetData>
    <row r="1" spans="1:8" ht="14.4" x14ac:dyDescent="0.3">
      <c r="A1" s="38" t="s">
        <v>1</v>
      </c>
      <c r="B1" s="38"/>
      <c r="C1" s="38"/>
      <c r="D1" s="38"/>
      <c r="E1" s="38"/>
      <c r="F1" s="38"/>
      <c r="G1" s="38"/>
    </row>
    <row r="2" spans="1:8" ht="6" customHeight="1" thickBot="1" x14ac:dyDescent="0.35">
      <c r="A2" s="5"/>
      <c r="B2" s="5"/>
      <c r="C2" s="5"/>
      <c r="D2" s="11"/>
      <c r="E2" s="5"/>
      <c r="F2" s="8"/>
      <c r="G2" s="6"/>
    </row>
    <row r="3" spans="1:8" ht="15" thickBot="1" x14ac:dyDescent="0.35">
      <c r="A3" s="39" t="s">
        <v>3</v>
      </c>
      <c r="B3" s="40"/>
      <c r="C3" s="40"/>
      <c r="D3" s="40"/>
      <c r="E3" s="40"/>
      <c r="F3" s="40"/>
      <c r="G3" s="41"/>
    </row>
    <row r="4" spans="1:8" ht="14.4" x14ac:dyDescent="0.3">
      <c r="A4" s="5"/>
      <c r="B4" s="5"/>
      <c r="E4" s="42"/>
      <c r="F4" s="42"/>
      <c r="G4" s="42"/>
    </row>
    <row r="5" spans="1:8" ht="14.4" x14ac:dyDescent="0.3">
      <c r="A5" s="2" t="s">
        <v>2</v>
      </c>
      <c r="B5" s="7" t="s">
        <v>12</v>
      </c>
      <c r="C5" s="31" t="s">
        <v>11</v>
      </c>
      <c r="D5" s="32" t="s">
        <v>13</v>
      </c>
      <c r="E5" s="4"/>
      <c r="F5" s="33" t="s">
        <v>17</v>
      </c>
      <c r="G5" s="34" t="s">
        <v>18</v>
      </c>
    </row>
    <row r="6" spans="1:8" ht="6" customHeight="1" x14ac:dyDescent="0.3">
      <c r="A6" s="5"/>
      <c r="B6" s="5"/>
      <c r="C6" s="5"/>
      <c r="D6" s="11"/>
      <c r="E6" s="5"/>
      <c r="F6" s="8"/>
      <c r="G6" s="5"/>
    </row>
    <row r="7" spans="1:8" s="3" customFormat="1" ht="23.4" customHeight="1" x14ac:dyDescent="0.3">
      <c r="A7" s="43" t="s">
        <v>0</v>
      </c>
      <c r="B7" s="43" t="s">
        <v>4</v>
      </c>
      <c r="C7" s="43" t="s">
        <v>5</v>
      </c>
      <c r="D7" s="44" t="s">
        <v>6</v>
      </c>
      <c r="E7" s="45" t="s">
        <v>7</v>
      </c>
      <c r="F7" s="43" t="s">
        <v>8</v>
      </c>
      <c r="G7" s="43"/>
    </row>
    <row r="8" spans="1:8" s="3" customFormat="1" ht="23.4" customHeight="1" x14ac:dyDescent="0.3">
      <c r="A8" s="43"/>
      <c r="B8" s="43"/>
      <c r="C8" s="43"/>
      <c r="D8" s="44"/>
      <c r="E8" s="45"/>
      <c r="F8" s="12" t="s">
        <v>9</v>
      </c>
      <c r="G8" s="13" t="s">
        <v>10</v>
      </c>
    </row>
    <row r="9" spans="1:8" ht="14.4" x14ac:dyDescent="0.3">
      <c r="A9" s="14">
        <v>1</v>
      </c>
      <c r="B9" s="15" t="s">
        <v>19</v>
      </c>
      <c r="C9" s="15" t="s">
        <v>20</v>
      </c>
      <c r="D9" s="36">
        <v>1200</v>
      </c>
      <c r="E9" s="37">
        <f>+D9*5</f>
        <v>6000</v>
      </c>
      <c r="F9" s="16">
        <v>44774</v>
      </c>
      <c r="G9" s="17">
        <v>44926</v>
      </c>
      <c r="H9" s="30"/>
    </row>
    <row r="10" spans="1:8" ht="14.4" x14ac:dyDescent="0.3">
      <c r="A10" s="14">
        <v>2</v>
      </c>
      <c r="B10" s="15" t="s">
        <v>21</v>
      </c>
      <c r="C10" s="15" t="s">
        <v>20</v>
      </c>
      <c r="D10" s="36">
        <v>1200</v>
      </c>
      <c r="E10" s="37">
        <f t="shared" ref="E10:E22" si="0">+D10*5</f>
        <v>6000</v>
      </c>
      <c r="F10" s="16">
        <v>44774</v>
      </c>
      <c r="G10" s="17">
        <v>44926</v>
      </c>
    </row>
    <row r="11" spans="1:8" ht="14.4" x14ac:dyDescent="0.3">
      <c r="A11" s="14">
        <v>3</v>
      </c>
      <c r="B11" s="15" t="s">
        <v>22</v>
      </c>
      <c r="C11" s="15" t="s">
        <v>20</v>
      </c>
      <c r="D11" s="36">
        <v>1200</v>
      </c>
      <c r="E11" s="37">
        <f t="shared" si="0"/>
        <v>6000</v>
      </c>
      <c r="F11" s="16">
        <v>44774</v>
      </c>
      <c r="G11" s="17">
        <v>44926</v>
      </c>
    </row>
    <row r="12" spans="1:8" ht="14.4" x14ac:dyDescent="0.3">
      <c r="A12" s="14">
        <v>4</v>
      </c>
      <c r="B12" s="15" t="s">
        <v>23</v>
      </c>
      <c r="C12" s="15" t="s">
        <v>20</v>
      </c>
      <c r="D12" s="36">
        <v>1200</v>
      </c>
      <c r="E12" s="37">
        <f t="shared" si="0"/>
        <v>6000</v>
      </c>
      <c r="F12" s="16">
        <v>44774</v>
      </c>
      <c r="G12" s="17">
        <v>44926</v>
      </c>
    </row>
    <row r="13" spans="1:8" ht="14.4" x14ac:dyDescent="0.3">
      <c r="A13" s="14">
        <v>5</v>
      </c>
      <c r="B13" s="15" t="s">
        <v>24</v>
      </c>
      <c r="C13" s="15" t="s">
        <v>20</v>
      </c>
      <c r="D13" s="36">
        <v>1200</v>
      </c>
      <c r="E13" s="37">
        <f t="shared" si="0"/>
        <v>6000</v>
      </c>
      <c r="F13" s="16">
        <v>44774</v>
      </c>
      <c r="G13" s="17">
        <v>44926</v>
      </c>
    </row>
    <row r="14" spans="1:8" ht="14.4" x14ac:dyDescent="0.3">
      <c r="A14" s="14">
        <v>6</v>
      </c>
      <c r="B14" s="15" t="s">
        <v>25</v>
      </c>
      <c r="C14" s="15" t="s">
        <v>20</v>
      </c>
      <c r="D14" s="36">
        <v>1200</v>
      </c>
      <c r="E14" s="37">
        <f t="shared" si="0"/>
        <v>6000</v>
      </c>
      <c r="F14" s="16">
        <v>44774</v>
      </c>
      <c r="G14" s="17">
        <v>44926</v>
      </c>
    </row>
    <row r="15" spans="1:8" ht="14.4" x14ac:dyDescent="0.3">
      <c r="A15" s="14">
        <v>7</v>
      </c>
      <c r="B15" s="15" t="s">
        <v>26</v>
      </c>
      <c r="C15" s="15" t="s">
        <v>20</v>
      </c>
      <c r="D15" s="36">
        <v>1200</v>
      </c>
      <c r="E15" s="37">
        <f t="shared" si="0"/>
        <v>6000</v>
      </c>
      <c r="F15" s="16">
        <v>44774</v>
      </c>
      <c r="G15" s="17">
        <v>44926</v>
      </c>
    </row>
    <row r="16" spans="1:8" ht="14.4" x14ac:dyDescent="0.3">
      <c r="A16" s="14">
        <v>8</v>
      </c>
      <c r="B16" s="15" t="s">
        <v>27</v>
      </c>
      <c r="C16" s="15" t="s">
        <v>20</v>
      </c>
      <c r="D16" s="36">
        <v>1200</v>
      </c>
      <c r="E16" s="37">
        <f t="shared" si="0"/>
        <v>6000</v>
      </c>
      <c r="F16" s="16">
        <v>44774</v>
      </c>
      <c r="G16" s="17">
        <v>44926</v>
      </c>
    </row>
    <row r="17" spans="1:7" ht="14.4" x14ac:dyDescent="0.3">
      <c r="A17" s="14">
        <v>9</v>
      </c>
      <c r="B17" s="15" t="s">
        <v>28</v>
      </c>
      <c r="C17" s="15" t="s">
        <v>20</v>
      </c>
      <c r="D17" s="36">
        <v>1200</v>
      </c>
      <c r="E17" s="37">
        <f t="shared" si="0"/>
        <v>6000</v>
      </c>
      <c r="F17" s="16">
        <v>44774</v>
      </c>
      <c r="G17" s="17">
        <v>44926</v>
      </c>
    </row>
    <row r="18" spans="1:7" ht="14.4" x14ac:dyDescent="0.3">
      <c r="A18" s="14">
        <v>10</v>
      </c>
      <c r="B18" s="15" t="s">
        <v>29</v>
      </c>
      <c r="C18" s="15" t="s">
        <v>20</v>
      </c>
      <c r="D18" s="36">
        <v>1200</v>
      </c>
      <c r="E18" s="37">
        <f t="shared" si="0"/>
        <v>6000</v>
      </c>
      <c r="F18" s="16">
        <v>44774</v>
      </c>
      <c r="G18" s="17">
        <v>44926</v>
      </c>
    </row>
    <row r="19" spans="1:7" ht="14.4" x14ac:dyDescent="0.3">
      <c r="A19" s="14">
        <v>11</v>
      </c>
      <c r="B19" s="15" t="s">
        <v>30</v>
      </c>
      <c r="C19" s="15" t="s">
        <v>20</v>
      </c>
      <c r="D19" s="36">
        <v>1200</v>
      </c>
      <c r="E19" s="37">
        <f t="shared" si="0"/>
        <v>6000</v>
      </c>
      <c r="F19" s="16">
        <v>44774</v>
      </c>
      <c r="G19" s="17">
        <v>44926</v>
      </c>
    </row>
    <row r="20" spans="1:7" ht="14.4" x14ac:dyDescent="0.3">
      <c r="A20" s="14">
        <v>12</v>
      </c>
      <c r="B20" s="15" t="s">
        <v>31</v>
      </c>
      <c r="C20" s="15" t="s">
        <v>20</v>
      </c>
      <c r="D20" s="36">
        <v>1200</v>
      </c>
      <c r="E20" s="37">
        <f t="shared" si="0"/>
        <v>6000</v>
      </c>
      <c r="F20" s="16">
        <v>44774</v>
      </c>
      <c r="G20" s="17">
        <v>44926</v>
      </c>
    </row>
    <row r="21" spans="1:7" ht="14.4" x14ac:dyDescent="0.3">
      <c r="A21" s="14">
        <v>13</v>
      </c>
      <c r="B21" s="15" t="s">
        <v>32</v>
      </c>
      <c r="C21" s="15" t="s">
        <v>20</v>
      </c>
      <c r="D21" s="36">
        <v>1200</v>
      </c>
      <c r="E21" s="37">
        <f t="shared" si="0"/>
        <v>6000</v>
      </c>
      <c r="F21" s="16">
        <v>44774</v>
      </c>
      <c r="G21" s="17">
        <v>44926</v>
      </c>
    </row>
    <row r="22" spans="1:7" ht="14.4" x14ac:dyDescent="0.3">
      <c r="A22" s="14">
        <v>14</v>
      </c>
      <c r="B22" s="15" t="s">
        <v>33</v>
      </c>
      <c r="C22" s="15" t="s">
        <v>20</v>
      </c>
      <c r="D22" s="36">
        <v>1200</v>
      </c>
      <c r="E22" s="37">
        <f t="shared" si="0"/>
        <v>6000</v>
      </c>
      <c r="F22" s="16">
        <v>44774</v>
      </c>
      <c r="G22" s="17">
        <v>44926</v>
      </c>
    </row>
    <row r="23" spans="1:7" ht="14.4" x14ac:dyDescent="0.3">
      <c r="A23" s="14">
        <v>15</v>
      </c>
      <c r="B23" s="15" t="s">
        <v>34</v>
      </c>
      <c r="C23" s="15" t="s">
        <v>35</v>
      </c>
      <c r="D23" s="36">
        <v>1813</v>
      </c>
      <c r="E23" s="37">
        <f>+D23*5</f>
        <v>9065</v>
      </c>
      <c r="F23" s="16">
        <v>44774</v>
      </c>
      <c r="G23" s="17">
        <v>44926</v>
      </c>
    </row>
    <row r="24" spans="1:7" ht="14.4" x14ac:dyDescent="0.3">
      <c r="A24" s="14">
        <v>16</v>
      </c>
      <c r="B24" s="15" t="s">
        <v>36</v>
      </c>
      <c r="C24" s="15" t="s">
        <v>35</v>
      </c>
      <c r="D24" s="36">
        <v>1813</v>
      </c>
      <c r="E24" s="37">
        <f t="shared" ref="E24:E34" si="1">+D24*5</f>
        <v>9065</v>
      </c>
      <c r="F24" s="16">
        <v>44774</v>
      </c>
      <c r="G24" s="17">
        <v>44926</v>
      </c>
    </row>
    <row r="25" spans="1:7" ht="14.4" x14ac:dyDescent="0.3">
      <c r="A25" s="14">
        <v>17</v>
      </c>
      <c r="B25" s="15" t="s">
        <v>37</v>
      </c>
      <c r="C25" s="15" t="s">
        <v>35</v>
      </c>
      <c r="D25" s="36">
        <v>1813</v>
      </c>
      <c r="E25" s="37">
        <f t="shared" si="1"/>
        <v>9065</v>
      </c>
      <c r="F25" s="16">
        <v>44774</v>
      </c>
      <c r="G25" s="17">
        <v>44926</v>
      </c>
    </row>
    <row r="26" spans="1:7" ht="14.4" x14ac:dyDescent="0.3">
      <c r="A26" s="14">
        <v>18</v>
      </c>
      <c r="B26" s="15" t="s">
        <v>38</v>
      </c>
      <c r="C26" s="15" t="s">
        <v>35</v>
      </c>
      <c r="D26" s="36">
        <v>1813</v>
      </c>
      <c r="E26" s="37">
        <f t="shared" si="1"/>
        <v>9065</v>
      </c>
      <c r="F26" s="16">
        <v>44774</v>
      </c>
      <c r="G26" s="17">
        <v>44926</v>
      </c>
    </row>
    <row r="27" spans="1:7" ht="14.4" x14ac:dyDescent="0.3">
      <c r="A27" s="14">
        <v>19</v>
      </c>
      <c r="B27" s="15" t="s">
        <v>39</v>
      </c>
      <c r="C27" s="15" t="s">
        <v>35</v>
      </c>
      <c r="D27" s="36">
        <v>1813</v>
      </c>
      <c r="E27" s="37">
        <f t="shared" si="1"/>
        <v>9065</v>
      </c>
      <c r="F27" s="16">
        <v>44774</v>
      </c>
      <c r="G27" s="17">
        <v>44926</v>
      </c>
    </row>
    <row r="28" spans="1:7" ht="14.4" x14ac:dyDescent="0.3">
      <c r="A28" s="14">
        <v>20</v>
      </c>
      <c r="B28" s="15" t="s">
        <v>40</v>
      </c>
      <c r="C28" s="15" t="s">
        <v>35</v>
      </c>
      <c r="D28" s="36">
        <v>1813</v>
      </c>
      <c r="E28" s="37">
        <f t="shared" si="1"/>
        <v>9065</v>
      </c>
      <c r="F28" s="16">
        <v>44774</v>
      </c>
      <c r="G28" s="17">
        <v>44926</v>
      </c>
    </row>
    <row r="29" spans="1:7" ht="14.4" x14ac:dyDescent="0.3">
      <c r="A29" s="14">
        <v>21</v>
      </c>
      <c r="B29" s="15" t="s">
        <v>41</v>
      </c>
      <c r="C29" s="15" t="s">
        <v>35</v>
      </c>
      <c r="D29" s="36">
        <v>1813</v>
      </c>
      <c r="E29" s="37">
        <f t="shared" si="1"/>
        <v>9065</v>
      </c>
      <c r="F29" s="16">
        <v>44774</v>
      </c>
      <c r="G29" s="17">
        <v>44926</v>
      </c>
    </row>
    <row r="30" spans="1:7" ht="14.4" x14ac:dyDescent="0.3">
      <c r="A30" s="14">
        <v>22</v>
      </c>
      <c r="B30" s="15" t="s">
        <v>42</v>
      </c>
      <c r="C30" s="15" t="s">
        <v>35</v>
      </c>
      <c r="D30" s="36">
        <v>1813</v>
      </c>
      <c r="E30" s="37">
        <f t="shared" si="1"/>
        <v>9065</v>
      </c>
      <c r="F30" s="16">
        <v>44774</v>
      </c>
      <c r="G30" s="17">
        <v>44926</v>
      </c>
    </row>
    <row r="31" spans="1:7" ht="14.4" x14ac:dyDescent="0.3">
      <c r="A31" s="14">
        <v>23</v>
      </c>
      <c r="B31" s="15" t="s">
        <v>43</v>
      </c>
      <c r="C31" s="15" t="s">
        <v>35</v>
      </c>
      <c r="D31" s="36">
        <v>1813</v>
      </c>
      <c r="E31" s="37">
        <f t="shared" si="1"/>
        <v>9065</v>
      </c>
      <c r="F31" s="16">
        <v>44774</v>
      </c>
      <c r="G31" s="17">
        <v>44926</v>
      </c>
    </row>
    <row r="32" spans="1:7" ht="14.4" x14ac:dyDescent="0.3">
      <c r="A32" s="14">
        <v>24</v>
      </c>
      <c r="B32" s="15" t="s">
        <v>44</v>
      </c>
      <c r="C32" s="15" t="s">
        <v>35</v>
      </c>
      <c r="D32" s="36">
        <v>1813</v>
      </c>
      <c r="E32" s="37">
        <f t="shared" si="1"/>
        <v>9065</v>
      </c>
      <c r="F32" s="16">
        <v>44774</v>
      </c>
      <c r="G32" s="17">
        <v>44926</v>
      </c>
    </row>
    <row r="33" spans="1:7" ht="14.4" x14ac:dyDescent="0.3">
      <c r="A33" s="14">
        <v>25</v>
      </c>
      <c r="B33" s="15" t="s">
        <v>45</v>
      </c>
      <c r="C33" s="35" t="s">
        <v>35</v>
      </c>
      <c r="D33" s="36">
        <v>1600</v>
      </c>
      <c r="E33" s="37">
        <f t="shared" si="1"/>
        <v>8000</v>
      </c>
      <c r="F33" s="16">
        <v>44774</v>
      </c>
      <c r="G33" s="17">
        <v>44926</v>
      </c>
    </row>
    <row r="34" spans="1:7" ht="14.4" x14ac:dyDescent="0.3">
      <c r="A34" s="14">
        <v>26</v>
      </c>
      <c r="B34" s="15" t="s">
        <v>46</v>
      </c>
      <c r="C34" s="35" t="s">
        <v>35</v>
      </c>
      <c r="D34" s="36">
        <v>1965</v>
      </c>
      <c r="E34" s="37">
        <f t="shared" si="1"/>
        <v>9825</v>
      </c>
      <c r="F34" s="16">
        <v>44774</v>
      </c>
      <c r="G34" s="17">
        <v>44926</v>
      </c>
    </row>
    <row r="35" spans="1:7" ht="14.4" x14ac:dyDescent="0.3">
      <c r="A35" s="14">
        <v>27</v>
      </c>
      <c r="B35" s="15" t="s">
        <v>47</v>
      </c>
      <c r="C35" s="35" t="s">
        <v>35</v>
      </c>
      <c r="D35" s="36">
        <v>1813</v>
      </c>
      <c r="E35" s="37">
        <v>3626</v>
      </c>
      <c r="F35" s="16">
        <v>44735</v>
      </c>
      <c r="G35" s="17">
        <v>44795</v>
      </c>
    </row>
    <row r="36" spans="1:7" ht="14.4" x14ac:dyDescent="0.3">
      <c r="A36" s="14">
        <v>28</v>
      </c>
      <c r="B36" s="15" t="s">
        <v>48</v>
      </c>
      <c r="C36" s="35" t="s">
        <v>49</v>
      </c>
      <c r="D36" s="36">
        <v>1965</v>
      </c>
      <c r="E36" s="37">
        <v>5895</v>
      </c>
      <c r="F36" s="16">
        <v>44774</v>
      </c>
      <c r="G36" s="17">
        <v>44926</v>
      </c>
    </row>
    <row r="37" spans="1:7" ht="14.4" x14ac:dyDescent="0.3">
      <c r="A37" s="14">
        <v>29</v>
      </c>
      <c r="B37" s="15" t="s">
        <v>50</v>
      </c>
      <c r="C37" s="35" t="s">
        <v>49</v>
      </c>
      <c r="D37" s="36">
        <v>1965</v>
      </c>
      <c r="E37" s="37">
        <v>5895</v>
      </c>
      <c r="F37" s="16">
        <v>44774</v>
      </c>
      <c r="G37" s="17">
        <v>44926</v>
      </c>
    </row>
    <row r="38" spans="1:7" ht="14.4" x14ac:dyDescent="0.3">
      <c r="A38" s="14">
        <v>30</v>
      </c>
      <c r="B38" s="15" t="s">
        <v>51</v>
      </c>
      <c r="C38" s="35" t="s">
        <v>49</v>
      </c>
      <c r="D38" s="36">
        <v>1965</v>
      </c>
      <c r="E38" s="37">
        <v>5895</v>
      </c>
      <c r="F38" s="16">
        <v>44774</v>
      </c>
      <c r="G38" s="17">
        <v>44926</v>
      </c>
    </row>
    <row r="39" spans="1:7" ht="14.4" x14ac:dyDescent="0.3">
      <c r="A39" s="14">
        <v>31</v>
      </c>
      <c r="B39" s="15" t="s">
        <v>52</v>
      </c>
      <c r="C39" s="35" t="s">
        <v>49</v>
      </c>
      <c r="D39" s="36">
        <v>1965</v>
      </c>
      <c r="E39" s="37">
        <v>5895</v>
      </c>
      <c r="F39" s="16">
        <v>44774</v>
      </c>
      <c r="G39" s="17">
        <v>44926</v>
      </c>
    </row>
    <row r="40" spans="1:7" ht="14.4" x14ac:dyDescent="0.3">
      <c r="A40" s="14">
        <v>32</v>
      </c>
      <c r="B40" s="15" t="s">
        <v>53</v>
      </c>
      <c r="C40" s="35" t="s">
        <v>49</v>
      </c>
      <c r="D40" s="36">
        <v>1965</v>
      </c>
      <c r="E40" s="37">
        <v>5895</v>
      </c>
      <c r="F40" s="16">
        <v>44774</v>
      </c>
      <c r="G40" s="17">
        <v>44926</v>
      </c>
    </row>
    <row r="41" spans="1:7" ht="14.4" x14ac:dyDescent="0.3">
      <c r="A41" s="14">
        <v>33</v>
      </c>
      <c r="B41" s="15" t="s">
        <v>54</v>
      </c>
      <c r="C41" s="35" t="s">
        <v>49</v>
      </c>
      <c r="D41" s="36">
        <v>1965</v>
      </c>
      <c r="E41" s="37">
        <v>5895</v>
      </c>
      <c r="F41" s="16">
        <v>44774</v>
      </c>
      <c r="G41" s="17">
        <v>44926</v>
      </c>
    </row>
    <row r="42" spans="1:7" ht="14.4" x14ac:dyDescent="0.3">
      <c r="A42" s="14">
        <v>34</v>
      </c>
      <c r="B42" s="15" t="s">
        <v>55</v>
      </c>
      <c r="C42" s="35" t="s">
        <v>49</v>
      </c>
      <c r="D42" s="36">
        <v>1965</v>
      </c>
      <c r="E42" s="37">
        <v>5895</v>
      </c>
      <c r="F42" s="16">
        <v>44774</v>
      </c>
      <c r="G42" s="17">
        <v>44926</v>
      </c>
    </row>
    <row r="43" spans="1:7" ht="14.4" x14ac:dyDescent="0.3">
      <c r="A43" s="14">
        <v>35</v>
      </c>
      <c r="B43" s="15" t="s">
        <v>56</v>
      </c>
      <c r="C43" s="35" t="s">
        <v>49</v>
      </c>
      <c r="D43" s="36">
        <v>1965</v>
      </c>
      <c r="E43" s="37">
        <v>5895</v>
      </c>
      <c r="F43" s="16">
        <v>44774</v>
      </c>
      <c r="G43" s="17">
        <v>44926</v>
      </c>
    </row>
    <row r="44" spans="1:7" ht="14.4" x14ac:dyDescent="0.3">
      <c r="A44" s="14">
        <v>36</v>
      </c>
      <c r="B44" s="15" t="s">
        <v>57</v>
      </c>
      <c r="C44" s="35" t="s">
        <v>58</v>
      </c>
      <c r="D44" s="36">
        <v>2000</v>
      </c>
      <c r="E44" s="37">
        <v>23672</v>
      </c>
      <c r="F44" s="16">
        <v>44774</v>
      </c>
      <c r="G44" s="17">
        <v>44926</v>
      </c>
    </row>
    <row r="45" spans="1:7" ht="14.4" x14ac:dyDescent="0.3">
      <c r="A45" s="14">
        <v>37</v>
      </c>
      <c r="B45" s="15" t="s">
        <v>59</v>
      </c>
      <c r="C45" s="35" t="s">
        <v>49</v>
      </c>
      <c r="D45" s="36">
        <v>1965</v>
      </c>
      <c r="E45" s="37">
        <v>5895</v>
      </c>
      <c r="F45" s="16">
        <v>44774</v>
      </c>
      <c r="G45" s="17">
        <v>44926</v>
      </c>
    </row>
    <row r="46" spans="1:7" ht="14.4" x14ac:dyDescent="0.3">
      <c r="A46" s="14">
        <v>38</v>
      </c>
      <c r="B46" s="15" t="s">
        <v>60</v>
      </c>
      <c r="C46" s="35" t="s">
        <v>49</v>
      </c>
      <c r="D46" s="36">
        <v>1965</v>
      </c>
      <c r="E46" s="37">
        <v>5895</v>
      </c>
      <c r="F46" s="16">
        <v>44774</v>
      </c>
      <c r="G46" s="17">
        <v>44926</v>
      </c>
    </row>
    <row r="47" spans="1:7" ht="14.4" x14ac:dyDescent="0.3">
      <c r="A47" s="14">
        <v>39</v>
      </c>
      <c r="B47" s="15" t="s">
        <v>61</v>
      </c>
      <c r="C47" s="35" t="s">
        <v>49</v>
      </c>
      <c r="D47" s="36">
        <v>1965</v>
      </c>
      <c r="E47" s="37">
        <v>5895</v>
      </c>
      <c r="F47" s="16">
        <v>44774</v>
      </c>
      <c r="G47" s="17">
        <v>44926</v>
      </c>
    </row>
    <row r="48" spans="1:7" ht="14.4" x14ac:dyDescent="0.3">
      <c r="A48" s="14">
        <v>40</v>
      </c>
      <c r="B48" s="15" t="s">
        <v>62</v>
      </c>
      <c r="C48" s="35" t="s">
        <v>49</v>
      </c>
      <c r="D48" s="36">
        <v>1965</v>
      </c>
      <c r="E48" s="37">
        <v>5895</v>
      </c>
      <c r="F48" s="16">
        <v>44774</v>
      </c>
      <c r="G48" s="17">
        <v>44926</v>
      </c>
    </row>
    <row r="49" spans="1:7" ht="14.4" x14ac:dyDescent="0.3">
      <c r="A49" s="14">
        <v>41</v>
      </c>
      <c r="B49" s="15" t="s">
        <v>63</v>
      </c>
      <c r="C49" s="35" t="s">
        <v>64</v>
      </c>
      <c r="D49" s="36">
        <v>4652</v>
      </c>
      <c r="E49" s="37">
        <v>13956</v>
      </c>
      <c r="F49" s="16">
        <v>44774</v>
      </c>
      <c r="G49" s="17">
        <v>44926</v>
      </c>
    </row>
    <row r="50" spans="1:7" ht="14.4" x14ac:dyDescent="0.3">
      <c r="A50" s="14">
        <v>42</v>
      </c>
      <c r="B50" s="15" t="s">
        <v>65</v>
      </c>
      <c r="C50" s="35" t="s">
        <v>64</v>
      </c>
      <c r="D50" s="36">
        <v>4652</v>
      </c>
      <c r="E50" s="37">
        <v>13956</v>
      </c>
      <c r="F50" s="16">
        <v>44774</v>
      </c>
      <c r="G50" s="17">
        <v>44926</v>
      </c>
    </row>
    <row r="51" spans="1:7" ht="14.4" x14ac:dyDescent="0.3">
      <c r="A51" s="14">
        <v>43</v>
      </c>
      <c r="B51" s="18" t="s">
        <v>66</v>
      </c>
      <c r="C51" s="35" t="s">
        <v>64</v>
      </c>
      <c r="D51" s="36">
        <v>4652</v>
      </c>
      <c r="E51" s="37">
        <v>13956</v>
      </c>
      <c r="F51" s="16">
        <v>44774</v>
      </c>
      <c r="G51" s="17">
        <v>44926</v>
      </c>
    </row>
    <row r="52" spans="1:7" ht="14.4" x14ac:dyDescent="0.3">
      <c r="A52" s="14">
        <v>44</v>
      </c>
      <c r="B52" s="18" t="s">
        <v>67</v>
      </c>
      <c r="C52" s="35" t="s">
        <v>68</v>
      </c>
      <c r="D52" s="36">
        <v>5000</v>
      </c>
      <c r="E52" s="37">
        <v>30000</v>
      </c>
      <c r="F52" s="16">
        <v>44774</v>
      </c>
      <c r="G52" s="17">
        <v>44926</v>
      </c>
    </row>
    <row r="53" spans="1:7" ht="14.4" x14ac:dyDescent="0.3">
      <c r="A53" s="14">
        <v>45</v>
      </c>
      <c r="B53" s="18" t="s">
        <v>69</v>
      </c>
      <c r="C53" s="19" t="s">
        <v>68</v>
      </c>
      <c r="D53" s="36">
        <v>4652</v>
      </c>
      <c r="E53" s="37">
        <v>13956</v>
      </c>
      <c r="F53" s="16">
        <v>44774</v>
      </c>
      <c r="G53" s="17">
        <v>44926</v>
      </c>
    </row>
    <row r="54" spans="1:7" ht="14.4" x14ac:dyDescent="0.3">
      <c r="A54" s="14">
        <v>46</v>
      </c>
      <c r="B54" s="18" t="s">
        <v>70</v>
      </c>
      <c r="C54" s="19" t="s">
        <v>71</v>
      </c>
      <c r="D54" s="36">
        <v>3552</v>
      </c>
      <c r="E54" s="37">
        <v>7104</v>
      </c>
      <c r="F54" s="16">
        <v>44749</v>
      </c>
      <c r="G54" s="17">
        <v>44804</v>
      </c>
    </row>
    <row r="55" spans="1:7" ht="14.4" x14ac:dyDescent="0.3">
      <c r="A55" s="14">
        <v>47</v>
      </c>
      <c r="B55" s="18" t="s">
        <v>72</v>
      </c>
      <c r="C55" s="19" t="s">
        <v>73</v>
      </c>
      <c r="D55" s="36">
        <v>4500</v>
      </c>
      <c r="E55" s="37">
        <v>9000</v>
      </c>
      <c r="F55" s="16">
        <v>44769</v>
      </c>
      <c r="G55" s="17">
        <v>44834</v>
      </c>
    </row>
    <row r="56" spans="1:7" ht="14.4" x14ac:dyDescent="0.3">
      <c r="A56" s="14">
        <v>48</v>
      </c>
      <c r="B56" s="18" t="s">
        <v>74</v>
      </c>
      <c r="C56" s="19" t="s">
        <v>75</v>
      </c>
      <c r="D56" s="36">
        <v>6652</v>
      </c>
      <c r="E56" s="37">
        <v>13304</v>
      </c>
      <c r="F56" s="16">
        <v>44757</v>
      </c>
      <c r="G56" s="17">
        <v>44804</v>
      </c>
    </row>
    <row r="57" spans="1:7" ht="14.4" x14ac:dyDescent="0.3">
      <c r="A57" s="14">
        <v>49</v>
      </c>
      <c r="B57" s="18" t="s">
        <v>76</v>
      </c>
      <c r="C57" s="19" t="s">
        <v>75</v>
      </c>
      <c r="D57" s="36">
        <v>6652</v>
      </c>
      <c r="E57" s="37">
        <v>13304</v>
      </c>
      <c r="F57" s="16">
        <v>44757</v>
      </c>
      <c r="G57" s="17">
        <v>44804</v>
      </c>
    </row>
    <row r="58" spans="1:7" ht="14.4" x14ac:dyDescent="0.3">
      <c r="A58" s="14">
        <v>50</v>
      </c>
      <c r="B58" s="15" t="s">
        <v>77</v>
      </c>
      <c r="C58" s="19" t="s">
        <v>78</v>
      </c>
      <c r="D58" s="36">
        <v>3400</v>
      </c>
      <c r="E58" s="37">
        <v>6800</v>
      </c>
      <c r="F58" s="16">
        <v>44735</v>
      </c>
      <c r="G58" s="17">
        <v>44826</v>
      </c>
    </row>
    <row r="59" spans="1:7" ht="14.4" x14ac:dyDescent="0.3">
      <c r="A59" s="14">
        <v>51</v>
      </c>
      <c r="B59" s="15" t="s">
        <v>79</v>
      </c>
      <c r="C59" s="19" t="s">
        <v>80</v>
      </c>
      <c r="D59" s="36">
        <v>5000</v>
      </c>
      <c r="E59" s="37">
        <v>10000</v>
      </c>
      <c r="F59" s="16">
        <v>44743</v>
      </c>
      <c r="G59" s="17">
        <v>44804</v>
      </c>
    </row>
    <row r="60" spans="1:7" ht="14.4" x14ac:dyDescent="0.3">
      <c r="A60" s="14">
        <v>52</v>
      </c>
      <c r="B60" s="15" t="s">
        <v>81</v>
      </c>
      <c r="C60" s="19" t="s">
        <v>82</v>
      </c>
      <c r="D60" s="36">
        <v>6652</v>
      </c>
      <c r="E60" s="37">
        <v>13304</v>
      </c>
      <c r="F60" s="16">
        <v>44743</v>
      </c>
      <c r="G60" s="17">
        <v>44804</v>
      </c>
    </row>
    <row r="61" spans="1:7" ht="14.4" x14ac:dyDescent="0.3">
      <c r="A61" s="14">
        <v>53</v>
      </c>
      <c r="B61" s="15" t="s">
        <v>83</v>
      </c>
      <c r="C61" s="19" t="s">
        <v>82</v>
      </c>
      <c r="D61" s="36">
        <v>6652</v>
      </c>
      <c r="E61" s="37">
        <v>13304</v>
      </c>
      <c r="F61" s="16">
        <v>44743</v>
      </c>
      <c r="G61" s="17">
        <v>44804</v>
      </c>
    </row>
    <row r="62" spans="1:7" ht="14.4" x14ac:dyDescent="0.3">
      <c r="A62" s="14">
        <v>54</v>
      </c>
      <c r="B62" s="15" t="s">
        <v>84</v>
      </c>
      <c r="C62" s="19" t="s">
        <v>82</v>
      </c>
      <c r="D62" s="36">
        <v>6652</v>
      </c>
      <c r="E62" s="37">
        <v>13304</v>
      </c>
      <c r="F62" s="16">
        <v>44743</v>
      </c>
      <c r="G62" s="17">
        <v>44804</v>
      </c>
    </row>
    <row r="63" spans="1:7" ht="14.4" x14ac:dyDescent="0.3">
      <c r="A63" s="14">
        <v>55</v>
      </c>
      <c r="B63" s="15" t="s">
        <v>85</v>
      </c>
      <c r="C63" s="19" t="s">
        <v>82</v>
      </c>
      <c r="D63" s="36">
        <v>6652</v>
      </c>
      <c r="E63" s="37">
        <v>13304</v>
      </c>
      <c r="F63" s="16">
        <v>44743</v>
      </c>
      <c r="G63" s="17">
        <v>44804</v>
      </c>
    </row>
    <row r="64" spans="1:7" ht="14.4" x14ac:dyDescent="0.3">
      <c r="A64" s="14">
        <v>56</v>
      </c>
      <c r="B64" s="15" t="s">
        <v>86</v>
      </c>
      <c r="C64" s="19" t="s">
        <v>82</v>
      </c>
      <c r="D64" s="36">
        <v>6652</v>
      </c>
      <c r="E64" s="37">
        <v>13304</v>
      </c>
      <c r="F64" s="16">
        <v>44743</v>
      </c>
      <c r="G64" s="17">
        <v>44804</v>
      </c>
    </row>
    <row r="65" spans="1:7" ht="14.4" x14ac:dyDescent="0.3">
      <c r="A65" s="14">
        <v>57</v>
      </c>
      <c r="B65" s="15" t="s">
        <v>87</v>
      </c>
      <c r="C65" s="19" t="s">
        <v>88</v>
      </c>
      <c r="D65" s="36">
        <v>3552</v>
      </c>
      <c r="E65" s="37">
        <v>7104</v>
      </c>
      <c r="F65" s="16">
        <v>44743</v>
      </c>
      <c r="G65" s="17">
        <v>44804</v>
      </c>
    </row>
    <row r="66" spans="1:7" ht="14.4" x14ac:dyDescent="0.3">
      <c r="A66" s="14">
        <v>58</v>
      </c>
      <c r="B66" s="15" t="s">
        <v>89</v>
      </c>
      <c r="C66" s="19" t="s">
        <v>90</v>
      </c>
      <c r="D66" s="36">
        <v>3552</v>
      </c>
      <c r="E66" s="37">
        <v>7104</v>
      </c>
      <c r="F66" s="16">
        <v>44743</v>
      </c>
      <c r="G66" s="17">
        <v>44804</v>
      </c>
    </row>
    <row r="67" spans="1:7" ht="14.4" x14ac:dyDescent="0.3">
      <c r="A67" s="14">
        <v>59</v>
      </c>
      <c r="B67" s="15" t="s">
        <v>91</v>
      </c>
      <c r="C67" s="19" t="s">
        <v>90</v>
      </c>
      <c r="D67" s="36">
        <v>3552</v>
      </c>
      <c r="E67" s="37">
        <v>7104</v>
      </c>
      <c r="F67" s="16">
        <v>44743</v>
      </c>
      <c r="G67" s="17">
        <v>44804</v>
      </c>
    </row>
    <row r="68" spans="1:7" ht="14.4" x14ac:dyDescent="0.3">
      <c r="A68" s="14">
        <v>60</v>
      </c>
      <c r="B68" s="15" t="s">
        <v>92</v>
      </c>
      <c r="C68" s="19" t="s">
        <v>90</v>
      </c>
      <c r="D68" s="36">
        <v>3552</v>
      </c>
      <c r="E68" s="37">
        <v>7104</v>
      </c>
      <c r="F68" s="16">
        <v>44743</v>
      </c>
      <c r="G68" s="17">
        <v>44804</v>
      </c>
    </row>
    <row r="69" spans="1:7" ht="14.4" x14ac:dyDescent="0.3">
      <c r="A69" s="14">
        <v>61</v>
      </c>
      <c r="B69" s="15" t="s">
        <v>93</v>
      </c>
      <c r="C69" s="19" t="s">
        <v>90</v>
      </c>
      <c r="D69" s="36">
        <v>3552</v>
      </c>
      <c r="E69" s="37">
        <v>7104</v>
      </c>
      <c r="F69" s="16">
        <v>44743</v>
      </c>
      <c r="G69" s="17">
        <v>44804</v>
      </c>
    </row>
    <row r="70" spans="1:7" ht="14.4" x14ac:dyDescent="0.3">
      <c r="A70" s="14">
        <v>62</v>
      </c>
      <c r="B70" s="15" t="s">
        <v>94</v>
      </c>
      <c r="C70" s="19" t="s">
        <v>90</v>
      </c>
      <c r="D70" s="36">
        <v>3552</v>
      </c>
      <c r="E70" s="37">
        <v>7104</v>
      </c>
      <c r="F70" s="16">
        <v>44743</v>
      </c>
      <c r="G70" s="17">
        <v>44804</v>
      </c>
    </row>
    <row r="71" spans="1:7" ht="14.4" x14ac:dyDescent="0.3">
      <c r="A71" s="14">
        <v>63</v>
      </c>
      <c r="B71" s="15" t="s">
        <v>95</v>
      </c>
      <c r="C71" s="19" t="s">
        <v>90</v>
      </c>
      <c r="D71" s="36">
        <v>3552</v>
      </c>
      <c r="E71" s="37">
        <v>7104</v>
      </c>
      <c r="F71" s="16">
        <v>44743</v>
      </c>
      <c r="G71" s="17">
        <v>44804</v>
      </c>
    </row>
    <row r="72" spans="1:7" ht="14.4" x14ac:dyDescent="0.3">
      <c r="A72" s="14">
        <v>64</v>
      </c>
      <c r="B72" s="15" t="s">
        <v>96</v>
      </c>
      <c r="C72" s="19" t="s">
        <v>90</v>
      </c>
      <c r="D72" s="36">
        <v>3552</v>
      </c>
      <c r="E72" s="37">
        <v>7104</v>
      </c>
      <c r="F72" s="16">
        <v>44743</v>
      </c>
      <c r="G72" s="17">
        <v>44804</v>
      </c>
    </row>
    <row r="73" spans="1:7" ht="14.4" x14ac:dyDescent="0.3">
      <c r="A73" s="14">
        <v>65</v>
      </c>
      <c r="B73" s="15" t="s">
        <v>97</v>
      </c>
      <c r="C73" s="19" t="s">
        <v>90</v>
      </c>
      <c r="D73" s="36">
        <v>3552</v>
      </c>
      <c r="E73" s="37">
        <v>7104</v>
      </c>
      <c r="F73" s="16">
        <v>44743</v>
      </c>
      <c r="G73" s="17">
        <v>44804</v>
      </c>
    </row>
    <row r="74" spans="1:7" ht="14.4" x14ac:dyDescent="0.3">
      <c r="A74" s="14">
        <v>66</v>
      </c>
      <c r="B74" s="15" t="s">
        <v>98</v>
      </c>
      <c r="C74" s="19" t="s">
        <v>90</v>
      </c>
      <c r="D74" s="36">
        <v>3552</v>
      </c>
      <c r="E74" s="37">
        <v>7104</v>
      </c>
      <c r="F74" s="16">
        <v>44743</v>
      </c>
      <c r="G74" s="17">
        <v>44804</v>
      </c>
    </row>
    <row r="75" spans="1:7" ht="14.4" x14ac:dyDescent="0.3">
      <c r="A75" s="14">
        <v>67</v>
      </c>
      <c r="B75" s="15" t="s">
        <v>99</v>
      </c>
      <c r="C75" s="19" t="s">
        <v>90</v>
      </c>
      <c r="D75" s="36">
        <v>3552</v>
      </c>
      <c r="E75" s="37">
        <v>7104</v>
      </c>
      <c r="F75" s="16">
        <v>44743</v>
      </c>
      <c r="G75" s="17">
        <v>44804</v>
      </c>
    </row>
    <row r="76" spans="1:7" ht="14.4" x14ac:dyDescent="0.3">
      <c r="A76" s="14">
        <v>68</v>
      </c>
      <c r="B76" s="15" t="s">
        <v>100</v>
      </c>
      <c r="C76" s="19" t="s">
        <v>90</v>
      </c>
      <c r="D76" s="36">
        <v>3552</v>
      </c>
      <c r="E76" s="37">
        <v>7104</v>
      </c>
      <c r="F76" s="16">
        <v>44743</v>
      </c>
      <c r="G76" s="17">
        <v>44804</v>
      </c>
    </row>
    <row r="77" spans="1:7" ht="14.4" x14ac:dyDescent="0.3">
      <c r="A77" s="14">
        <v>69</v>
      </c>
      <c r="B77" s="15" t="s">
        <v>101</v>
      </c>
      <c r="C77" s="19" t="s">
        <v>90</v>
      </c>
      <c r="D77" s="36">
        <v>3552</v>
      </c>
      <c r="E77" s="37">
        <v>7104</v>
      </c>
      <c r="F77" s="16">
        <v>44743</v>
      </c>
      <c r="G77" s="17">
        <v>44804</v>
      </c>
    </row>
    <row r="78" spans="1:7" ht="14.4" x14ac:dyDescent="0.3">
      <c r="A78" s="14">
        <v>70</v>
      </c>
      <c r="B78" s="15" t="s">
        <v>102</v>
      </c>
      <c r="C78" s="19" t="s">
        <v>90</v>
      </c>
      <c r="D78" s="36">
        <v>3552</v>
      </c>
      <c r="E78" s="37">
        <v>7104</v>
      </c>
      <c r="F78" s="16">
        <v>44743</v>
      </c>
      <c r="G78" s="17">
        <v>44804</v>
      </c>
    </row>
    <row r="79" spans="1:7" ht="14.4" x14ac:dyDescent="0.3">
      <c r="A79" s="14">
        <v>71</v>
      </c>
      <c r="B79" s="15" t="s">
        <v>103</v>
      </c>
      <c r="C79" s="19" t="s">
        <v>35</v>
      </c>
      <c r="D79" s="36">
        <v>1965</v>
      </c>
      <c r="E79" s="37">
        <v>3930</v>
      </c>
      <c r="F79" s="16">
        <v>44743</v>
      </c>
      <c r="G79" s="17">
        <v>44804</v>
      </c>
    </row>
    <row r="80" spans="1:7" ht="14.4" x14ac:dyDescent="0.3">
      <c r="A80" s="14">
        <v>72</v>
      </c>
      <c r="B80" s="15" t="s">
        <v>104</v>
      </c>
      <c r="C80" s="19" t="s">
        <v>35</v>
      </c>
      <c r="D80" s="36">
        <v>1965</v>
      </c>
      <c r="E80" s="37">
        <v>3930</v>
      </c>
      <c r="F80" s="16">
        <v>44743</v>
      </c>
      <c r="G80" s="17">
        <v>44804</v>
      </c>
    </row>
    <row r="81" spans="1:7" ht="14.4" x14ac:dyDescent="0.3">
      <c r="A81" s="14">
        <v>73</v>
      </c>
      <c r="B81" s="15" t="s">
        <v>105</v>
      </c>
      <c r="C81" s="19" t="s">
        <v>35</v>
      </c>
      <c r="D81" s="36">
        <v>1965</v>
      </c>
      <c r="E81" s="37">
        <v>3930</v>
      </c>
      <c r="F81" s="16">
        <v>44743</v>
      </c>
      <c r="G81" s="17">
        <v>44804</v>
      </c>
    </row>
    <row r="82" spans="1:7" ht="14.4" x14ac:dyDescent="0.3">
      <c r="A82" s="14">
        <v>74</v>
      </c>
      <c r="B82" s="15" t="s">
        <v>106</v>
      </c>
      <c r="C82" s="19" t="s">
        <v>35</v>
      </c>
      <c r="D82" s="36">
        <v>1965</v>
      </c>
      <c r="E82" s="37">
        <v>3930</v>
      </c>
      <c r="F82" s="16">
        <v>44743</v>
      </c>
      <c r="G82" s="17">
        <v>44804</v>
      </c>
    </row>
    <row r="83" spans="1:7" ht="14.4" x14ac:dyDescent="0.3">
      <c r="A83" s="14">
        <v>75</v>
      </c>
      <c r="B83" s="15" t="s">
        <v>107</v>
      </c>
      <c r="C83" s="19" t="s">
        <v>35</v>
      </c>
      <c r="D83" s="36">
        <v>1965</v>
      </c>
      <c r="E83" s="37">
        <v>3930</v>
      </c>
      <c r="F83" s="16">
        <v>44743</v>
      </c>
      <c r="G83" s="17">
        <v>44804</v>
      </c>
    </row>
    <row r="84" spans="1:7" ht="14.4" x14ac:dyDescent="0.3">
      <c r="A84" s="14">
        <v>76</v>
      </c>
      <c r="B84" s="15" t="s">
        <v>108</v>
      </c>
      <c r="C84" s="19" t="s">
        <v>35</v>
      </c>
      <c r="D84" s="36">
        <v>1965</v>
      </c>
      <c r="E84" s="37">
        <v>3930</v>
      </c>
      <c r="F84" s="16">
        <v>44743</v>
      </c>
      <c r="G84" s="17">
        <v>44804</v>
      </c>
    </row>
    <row r="85" spans="1:7" ht="14.4" x14ac:dyDescent="0.3">
      <c r="A85" s="14">
        <v>77</v>
      </c>
      <c r="B85" s="15" t="s">
        <v>79</v>
      </c>
      <c r="C85" s="19" t="s">
        <v>80</v>
      </c>
      <c r="D85" s="36">
        <v>5000</v>
      </c>
      <c r="E85" s="37">
        <v>25000</v>
      </c>
      <c r="F85" s="16">
        <v>44614</v>
      </c>
      <c r="G85" s="17">
        <v>44804</v>
      </c>
    </row>
    <row r="86" spans="1:7" ht="14.4" x14ac:dyDescent="0.3">
      <c r="A86" s="14">
        <v>78</v>
      </c>
      <c r="B86" s="15" t="s">
        <v>109</v>
      </c>
      <c r="C86" s="19" t="s">
        <v>110</v>
      </c>
      <c r="D86" s="36">
        <v>4000</v>
      </c>
      <c r="E86" s="37">
        <v>24876</v>
      </c>
      <c r="F86" s="16">
        <v>44593</v>
      </c>
      <c r="G86" s="17">
        <v>44804</v>
      </c>
    </row>
    <row r="87" spans="1:7" ht="14.4" x14ac:dyDescent="0.3">
      <c r="A87" s="14">
        <v>79</v>
      </c>
      <c r="B87" s="15" t="s">
        <v>111</v>
      </c>
      <c r="C87" s="19" t="s">
        <v>112</v>
      </c>
      <c r="D87" s="36">
        <v>1600</v>
      </c>
      <c r="E87" s="37">
        <v>1600</v>
      </c>
      <c r="F87" s="16">
        <v>44774</v>
      </c>
      <c r="G87" s="17">
        <v>44804</v>
      </c>
    </row>
    <row r="88" spans="1:7" ht="14.4" x14ac:dyDescent="0.3">
      <c r="A88" s="14">
        <v>80</v>
      </c>
      <c r="B88" s="15" t="s">
        <v>113</v>
      </c>
      <c r="C88" s="19" t="s">
        <v>114</v>
      </c>
      <c r="D88" s="36">
        <v>5000</v>
      </c>
      <c r="E88" s="37">
        <v>25014</v>
      </c>
      <c r="F88" s="16">
        <v>44743</v>
      </c>
      <c r="G88" s="17">
        <v>44804</v>
      </c>
    </row>
    <row r="89" spans="1:7" ht="14.4" x14ac:dyDescent="0.3">
      <c r="A89" s="14">
        <v>81</v>
      </c>
      <c r="B89" s="15" t="s">
        <v>115</v>
      </c>
      <c r="C89" s="19" t="s">
        <v>116</v>
      </c>
      <c r="D89" s="36">
        <v>6000</v>
      </c>
      <c r="E89" s="37">
        <v>36000</v>
      </c>
      <c r="F89" s="16">
        <v>44713</v>
      </c>
      <c r="G89" s="17">
        <v>44895</v>
      </c>
    </row>
    <row r="90" spans="1:7" ht="14.4" x14ac:dyDescent="0.3">
      <c r="A90" s="14">
        <v>82</v>
      </c>
      <c r="B90" s="18" t="s">
        <v>117</v>
      </c>
      <c r="C90" s="15" t="s">
        <v>116</v>
      </c>
      <c r="D90" s="36">
        <v>6000</v>
      </c>
      <c r="E90" s="37">
        <v>36000</v>
      </c>
      <c r="F90" s="16">
        <v>44713</v>
      </c>
      <c r="G90" s="17">
        <v>44895</v>
      </c>
    </row>
    <row r="91" spans="1:7" ht="14.4" x14ac:dyDescent="0.3">
      <c r="A91" s="14">
        <v>83</v>
      </c>
      <c r="B91" s="18" t="s">
        <v>118</v>
      </c>
      <c r="C91" s="19" t="s">
        <v>116</v>
      </c>
      <c r="D91" s="36">
        <v>6000</v>
      </c>
      <c r="E91" s="37">
        <v>36000</v>
      </c>
      <c r="F91" s="16">
        <v>44713</v>
      </c>
      <c r="G91" s="17">
        <v>44895</v>
      </c>
    </row>
    <row r="92" spans="1:7" ht="14.4" x14ac:dyDescent="0.3">
      <c r="A92" s="14">
        <v>84</v>
      </c>
      <c r="B92" s="18" t="s">
        <v>119</v>
      </c>
      <c r="C92" s="15" t="s">
        <v>116</v>
      </c>
      <c r="D92" s="36">
        <v>6000</v>
      </c>
      <c r="E92" s="37">
        <v>36000</v>
      </c>
      <c r="F92" s="16">
        <v>44713</v>
      </c>
      <c r="G92" s="17">
        <v>44895</v>
      </c>
    </row>
    <row r="93" spans="1:7" ht="14.4" x14ac:dyDescent="0.3">
      <c r="A93" s="14">
        <v>85</v>
      </c>
      <c r="B93" s="18" t="s">
        <v>120</v>
      </c>
      <c r="C93" s="15" t="s">
        <v>116</v>
      </c>
      <c r="D93" s="36">
        <v>6000</v>
      </c>
      <c r="E93" s="37">
        <v>36000</v>
      </c>
      <c r="F93" s="16">
        <v>44713</v>
      </c>
      <c r="G93" s="17">
        <v>44895</v>
      </c>
    </row>
    <row r="94" spans="1:7" ht="14.4" x14ac:dyDescent="0.3">
      <c r="A94" s="14">
        <v>86</v>
      </c>
      <c r="B94" s="18" t="s">
        <v>121</v>
      </c>
      <c r="C94" s="15" t="s">
        <v>122</v>
      </c>
      <c r="D94" s="36">
        <v>4000</v>
      </c>
      <c r="E94" s="37">
        <v>24000</v>
      </c>
      <c r="F94" s="16">
        <v>44743</v>
      </c>
      <c r="G94" s="17">
        <v>44926</v>
      </c>
    </row>
    <row r="95" spans="1:7" ht="14.4" x14ac:dyDescent="0.3">
      <c r="A95" s="14">
        <v>87</v>
      </c>
      <c r="B95" s="18" t="s">
        <v>123</v>
      </c>
      <c r="C95" s="15" t="s">
        <v>124</v>
      </c>
      <c r="D95" s="36">
        <v>4500</v>
      </c>
      <c r="E95" s="37">
        <v>22500</v>
      </c>
      <c r="F95" s="16">
        <v>44713</v>
      </c>
      <c r="G95" s="17">
        <v>44865</v>
      </c>
    </row>
    <row r="96" spans="1:7" ht="14.4" x14ac:dyDescent="0.3">
      <c r="A96" s="14">
        <v>88</v>
      </c>
      <c r="B96" s="18" t="s">
        <v>125</v>
      </c>
      <c r="C96" s="15" t="s">
        <v>126</v>
      </c>
      <c r="D96" s="36">
        <v>6000</v>
      </c>
      <c r="E96" s="37">
        <v>30000</v>
      </c>
      <c r="F96" s="16">
        <v>44713</v>
      </c>
      <c r="G96" s="17">
        <v>44865</v>
      </c>
    </row>
    <row r="97" spans="1:7" ht="14.4" x14ac:dyDescent="0.3">
      <c r="A97" s="14">
        <v>89</v>
      </c>
      <c r="B97" s="18" t="s">
        <v>127</v>
      </c>
      <c r="C97" s="19" t="s">
        <v>128</v>
      </c>
      <c r="D97" s="36">
        <v>6000</v>
      </c>
      <c r="E97" s="37">
        <v>36000</v>
      </c>
      <c r="F97" s="16">
        <v>44725</v>
      </c>
      <c r="G97" s="17">
        <v>44877</v>
      </c>
    </row>
    <row r="98" spans="1:7" ht="14.4" x14ac:dyDescent="0.3">
      <c r="A98" s="14">
        <v>90</v>
      </c>
      <c r="B98" s="15" t="s">
        <v>129</v>
      </c>
      <c r="C98" s="15" t="s">
        <v>130</v>
      </c>
      <c r="D98" s="36">
        <v>5500</v>
      </c>
      <c r="E98" s="37">
        <v>33000</v>
      </c>
      <c r="F98" s="16">
        <v>44743</v>
      </c>
      <c r="G98" s="17">
        <v>44926</v>
      </c>
    </row>
    <row r="99" spans="1:7" ht="14.4" x14ac:dyDescent="0.3">
      <c r="A99" s="14">
        <v>91</v>
      </c>
      <c r="B99" s="18" t="s">
        <v>131</v>
      </c>
      <c r="C99" s="15" t="s">
        <v>132</v>
      </c>
      <c r="D99" s="36">
        <v>1600</v>
      </c>
      <c r="E99" s="37">
        <v>4800</v>
      </c>
      <c r="F99" s="16">
        <v>44743</v>
      </c>
      <c r="G99" s="17">
        <v>44834</v>
      </c>
    </row>
    <row r="100" spans="1:7" ht="14.4" x14ac:dyDescent="0.3">
      <c r="A100" s="14">
        <v>92</v>
      </c>
      <c r="B100" s="18" t="s">
        <v>133</v>
      </c>
      <c r="C100" s="15" t="s">
        <v>134</v>
      </c>
      <c r="D100" s="36">
        <v>4000</v>
      </c>
      <c r="E100" s="37">
        <v>8000</v>
      </c>
      <c r="F100" s="16">
        <v>44743</v>
      </c>
      <c r="G100" s="17">
        <v>44804</v>
      </c>
    </row>
    <row r="101" spans="1:7" ht="14.4" x14ac:dyDescent="0.3">
      <c r="A101" s="14">
        <v>93</v>
      </c>
      <c r="B101" s="18" t="s">
        <v>135</v>
      </c>
      <c r="C101" s="19" t="s">
        <v>136</v>
      </c>
      <c r="D101" s="36">
        <v>5000</v>
      </c>
      <c r="E101" s="37">
        <v>10000</v>
      </c>
      <c r="F101" s="16">
        <v>44743</v>
      </c>
      <c r="G101" s="17">
        <v>44804</v>
      </c>
    </row>
    <row r="102" spans="1:7" ht="14.4" x14ac:dyDescent="0.3">
      <c r="A102" s="14">
        <v>94</v>
      </c>
      <c r="B102" s="18" t="s">
        <v>137</v>
      </c>
      <c r="C102" s="19" t="s">
        <v>138</v>
      </c>
      <c r="D102" s="36">
        <v>2500</v>
      </c>
      <c r="E102" s="37">
        <v>7500</v>
      </c>
      <c r="F102" s="16">
        <v>44743</v>
      </c>
      <c r="G102" s="17">
        <v>44834</v>
      </c>
    </row>
    <row r="103" spans="1:7" ht="14.4" x14ac:dyDescent="0.3">
      <c r="A103" s="14">
        <v>95</v>
      </c>
      <c r="B103" s="18" t="s">
        <v>139</v>
      </c>
      <c r="C103" s="19" t="s">
        <v>140</v>
      </c>
      <c r="D103" s="36">
        <v>1300</v>
      </c>
      <c r="E103" s="37">
        <v>15600</v>
      </c>
      <c r="F103" s="16">
        <v>44593</v>
      </c>
      <c r="G103" s="17">
        <v>44926</v>
      </c>
    </row>
    <row r="104" spans="1:7" ht="14.4" x14ac:dyDescent="0.3">
      <c r="A104" s="14">
        <v>96</v>
      </c>
      <c r="B104" s="18" t="s">
        <v>141</v>
      </c>
      <c r="C104" s="19" t="s">
        <v>142</v>
      </c>
      <c r="D104" s="36">
        <v>4000</v>
      </c>
      <c r="E104" s="37">
        <v>28000</v>
      </c>
      <c r="F104" s="16">
        <v>44593</v>
      </c>
      <c r="G104" s="17">
        <v>44804</v>
      </c>
    </row>
    <row r="105" spans="1:7" ht="14.4" x14ac:dyDescent="0.3">
      <c r="A105" s="14">
        <v>97</v>
      </c>
      <c r="B105" s="18" t="s">
        <v>143</v>
      </c>
      <c r="C105" s="19" t="s">
        <v>144</v>
      </c>
      <c r="D105" s="36">
        <v>5000</v>
      </c>
      <c r="E105" s="37">
        <v>30000</v>
      </c>
      <c r="F105" s="16">
        <v>44743</v>
      </c>
      <c r="G105" s="17">
        <v>44926</v>
      </c>
    </row>
    <row r="106" spans="1:7" ht="14.4" x14ac:dyDescent="0.3">
      <c r="A106" s="14">
        <v>98</v>
      </c>
      <c r="B106" s="18" t="s">
        <v>145</v>
      </c>
      <c r="C106" s="19" t="s">
        <v>146</v>
      </c>
      <c r="D106" s="36">
        <v>8809</v>
      </c>
      <c r="E106" s="37">
        <v>26427</v>
      </c>
      <c r="F106" s="16">
        <v>44778</v>
      </c>
      <c r="G106" s="17">
        <v>44926</v>
      </c>
    </row>
    <row r="107" spans="1:7" ht="14.4" x14ac:dyDescent="0.3">
      <c r="A107" s="14">
        <v>99</v>
      </c>
      <c r="B107" s="18" t="s">
        <v>147</v>
      </c>
      <c r="C107" s="19" t="s">
        <v>148</v>
      </c>
      <c r="D107" s="36">
        <v>1600</v>
      </c>
      <c r="E107" s="37">
        <v>4800</v>
      </c>
      <c r="F107" s="16">
        <v>44743</v>
      </c>
      <c r="G107" s="17">
        <v>44834</v>
      </c>
    </row>
    <row r="108" spans="1:7" ht="14.4" x14ac:dyDescent="0.3">
      <c r="A108" s="14">
        <v>100</v>
      </c>
      <c r="B108" s="18" t="s">
        <v>149</v>
      </c>
      <c r="C108" s="19" t="s">
        <v>132</v>
      </c>
      <c r="D108" s="36">
        <v>1600</v>
      </c>
      <c r="E108" s="37">
        <v>19200</v>
      </c>
      <c r="F108" s="16">
        <v>44630</v>
      </c>
      <c r="G108" s="17">
        <v>44926</v>
      </c>
    </row>
    <row r="109" spans="1:7" ht="18" customHeight="1" x14ac:dyDescent="0.3">
      <c r="A109" s="14">
        <v>101</v>
      </c>
      <c r="B109" s="18" t="s">
        <v>150</v>
      </c>
      <c r="C109" s="19" t="s">
        <v>116</v>
      </c>
      <c r="D109" s="36">
        <v>5000</v>
      </c>
      <c r="E109" s="37">
        <v>25000</v>
      </c>
      <c r="F109" s="16">
        <v>44669</v>
      </c>
      <c r="G109" s="17">
        <v>44821</v>
      </c>
    </row>
    <row r="110" spans="1:7" ht="14.4" x14ac:dyDescent="0.3">
      <c r="A110" s="14">
        <v>102</v>
      </c>
      <c r="B110" s="18" t="s">
        <v>151</v>
      </c>
      <c r="C110" s="15" t="s">
        <v>116</v>
      </c>
      <c r="D110" s="36">
        <v>6000</v>
      </c>
      <c r="E110" s="37">
        <v>30000</v>
      </c>
      <c r="F110" s="16">
        <v>44669</v>
      </c>
      <c r="G110" s="17">
        <v>44821</v>
      </c>
    </row>
    <row r="111" spans="1:7" ht="14.4" x14ac:dyDescent="0.3">
      <c r="A111" s="14">
        <v>103</v>
      </c>
      <c r="B111" s="18" t="s">
        <v>152</v>
      </c>
      <c r="C111" s="19" t="s">
        <v>153</v>
      </c>
      <c r="D111" s="36">
        <v>1600</v>
      </c>
      <c r="E111" s="37">
        <v>8000</v>
      </c>
      <c r="F111" s="16">
        <v>44659</v>
      </c>
      <c r="G111" s="17">
        <v>44809</v>
      </c>
    </row>
    <row r="112" spans="1:7" ht="14.4" x14ac:dyDescent="0.3">
      <c r="A112" s="14">
        <v>104</v>
      </c>
      <c r="B112" s="18" t="s">
        <v>154</v>
      </c>
      <c r="C112" s="19" t="s">
        <v>155</v>
      </c>
      <c r="D112" s="36">
        <v>5152</v>
      </c>
      <c r="E112" s="37">
        <v>10304</v>
      </c>
      <c r="F112" s="16">
        <v>44735</v>
      </c>
      <c r="G112" s="17">
        <v>44926</v>
      </c>
    </row>
    <row r="113" spans="1:7" ht="14.4" x14ac:dyDescent="0.3">
      <c r="A113" s="14">
        <v>105</v>
      </c>
      <c r="B113" s="18" t="s">
        <v>156</v>
      </c>
      <c r="C113" s="19" t="s">
        <v>157</v>
      </c>
      <c r="D113" s="36">
        <v>1600</v>
      </c>
      <c r="E113" s="37">
        <v>6400</v>
      </c>
      <c r="F113" s="16">
        <v>44673</v>
      </c>
      <c r="G113" s="17">
        <v>44913</v>
      </c>
    </row>
    <row r="114" spans="1:7" ht="14.4" x14ac:dyDescent="0.3">
      <c r="A114" s="14">
        <v>106</v>
      </c>
      <c r="B114" s="18" t="s">
        <v>158</v>
      </c>
      <c r="C114" s="19" t="s">
        <v>20</v>
      </c>
      <c r="D114" s="36">
        <v>1200</v>
      </c>
      <c r="E114" s="37">
        <v>4800</v>
      </c>
      <c r="F114" s="16">
        <v>44684</v>
      </c>
      <c r="G114" s="17">
        <v>44804</v>
      </c>
    </row>
    <row r="115" spans="1:7" ht="14.4" x14ac:dyDescent="0.3">
      <c r="A115" s="14">
        <v>107</v>
      </c>
      <c r="B115" s="18" t="s">
        <v>159</v>
      </c>
      <c r="C115" s="19" t="s">
        <v>160</v>
      </c>
      <c r="D115" s="36">
        <v>3552</v>
      </c>
      <c r="E115" s="37">
        <v>7104</v>
      </c>
      <c r="F115" s="16">
        <v>44769</v>
      </c>
      <c r="G115" s="17">
        <v>44819</v>
      </c>
    </row>
    <row r="116" spans="1:7" ht="14.4" x14ac:dyDescent="0.3">
      <c r="A116" s="14">
        <v>108</v>
      </c>
      <c r="B116" s="18" t="s">
        <v>168</v>
      </c>
      <c r="C116" s="19" t="s">
        <v>73</v>
      </c>
      <c r="D116" s="36">
        <v>4500</v>
      </c>
      <c r="E116" s="37">
        <v>13500</v>
      </c>
      <c r="F116" s="16">
        <v>44784</v>
      </c>
      <c r="G116" s="17">
        <v>44874</v>
      </c>
    </row>
    <row r="117" spans="1:7" ht="14.4" x14ac:dyDescent="0.3">
      <c r="A117" s="14">
        <v>109</v>
      </c>
      <c r="B117" s="18" t="s">
        <v>161</v>
      </c>
      <c r="C117" s="19" t="s">
        <v>162</v>
      </c>
      <c r="D117" s="36">
        <v>6652</v>
      </c>
      <c r="E117" s="37">
        <v>13304</v>
      </c>
      <c r="F117" s="16">
        <v>44784</v>
      </c>
      <c r="G117" s="17">
        <v>44874</v>
      </c>
    </row>
    <row r="118" spans="1:7" ht="14.4" x14ac:dyDescent="0.3">
      <c r="A118" s="14">
        <v>110</v>
      </c>
      <c r="B118" s="18" t="s">
        <v>163</v>
      </c>
      <c r="C118" s="19" t="s">
        <v>164</v>
      </c>
      <c r="D118" s="36">
        <v>3552</v>
      </c>
      <c r="E118" s="37">
        <v>7104</v>
      </c>
      <c r="F118" s="16">
        <v>44769</v>
      </c>
      <c r="G118" s="17">
        <v>44819</v>
      </c>
    </row>
    <row r="119" spans="1:7" ht="14.4" x14ac:dyDescent="0.3">
      <c r="A119" s="14">
        <v>111</v>
      </c>
      <c r="B119" s="18" t="s">
        <v>165</v>
      </c>
      <c r="C119" s="19" t="s">
        <v>164</v>
      </c>
      <c r="D119" s="36">
        <v>3552</v>
      </c>
      <c r="E119" s="37">
        <v>7104</v>
      </c>
      <c r="F119" s="16">
        <v>44769</v>
      </c>
      <c r="G119" s="17">
        <v>44819</v>
      </c>
    </row>
    <row r="120" spans="1:7" ht="14.4" x14ac:dyDescent="0.3">
      <c r="A120" s="14">
        <v>112</v>
      </c>
      <c r="B120" s="18" t="s">
        <v>166</v>
      </c>
      <c r="C120" s="19" t="s">
        <v>82</v>
      </c>
      <c r="D120" s="36">
        <v>6652</v>
      </c>
      <c r="E120" s="37">
        <v>13304</v>
      </c>
      <c r="F120" s="16">
        <v>44769</v>
      </c>
      <c r="G120" s="17">
        <v>44813</v>
      </c>
    </row>
    <row r="121" spans="1:7" ht="14.4" x14ac:dyDescent="0.3">
      <c r="A121" s="14">
        <v>113</v>
      </c>
      <c r="B121" s="18" t="s">
        <v>167</v>
      </c>
      <c r="C121" s="19" t="s">
        <v>35</v>
      </c>
      <c r="D121" s="36">
        <v>1965</v>
      </c>
      <c r="E121" s="37">
        <v>3930</v>
      </c>
      <c r="F121" s="16">
        <v>44760</v>
      </c>
      <c r="G121" s="17">
        <v>44804</v>
      </c>
    </row>
    <row r="122" spans="1:7" ht="14.4" x14ac:dyDescent="0.3">
      <c r="A122" s="14">
        <v>114</v>
      </c>
      <c r="B122" s="18" t="s">
        <v>169</v>
      </c>
      <c r="C122" s="19" t="s">
        <v>35</v>
      </c>
      <c r="D122" s="36">
        <v>1965</v>
      </c>
      <c r="E122" s="37">
        <f>+D122*2</f>
        <v>3930</v>
      </c>
      <c r="F122" s="16">
        <v>44760</v>
      </c>
      <c r="G122" s="17">
        <v>44804</v>
      </c>
    </row>
  </sheetData>
  <mergeCells count="9">
    <mergeCell ref="A1:G1"/>
    <mergeCell ref="A3:G3"/>
    <mergeCell ref="E4:G4"/>
    <mergeCell ref="A7:A8"/>
    <mergeCell ref="B7:B8"/>
    <mergeCell ref="C7:C8"/>
    <mergeCell ref="D7:D8"/>
    <mergeCell ref="E7:E8"/>
    <mergeCell ref="F7:G7"/>
  </mergeCells>
  <conditionalFormatting sqref="F88:F89">
    <cfRule type="timePeriod" dxfId="0" priority="1" timePeriod="lastMonth">
      <formula>AND(MONTH(F88)=MONTH(EDATE(TODAY(),0-1)),YEAR(F88)=YEAR(EDATE(TODAY(),0-1)))</formula>
    </cfRule>
  </conditionalFormatting>
  <dataValidations count="1">
    <dataValidation allowBlank="1" showInputMessage="1" showErrorMessage="1" promptTitle="REEMPLAZA " prompt="QUISPE TOLEDANO EDWIN" sqref="B39" xr:uid="{BAC8BF2E-E43C-4F88-B130-6EF52625B94A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14"/>
  <sheetViews>
    <sheetView workbookViewId="0">
      <selection activeCell="B8" sqref="B8"/>
    </sheetView>
  </sheetViews>
  <sheetFormatPr baseColWidth="10" defaultRowHeight="14.4" x14ac:dyDescent="0.3"/>
  <sheetData>
    <row r="3" spans="2:8" x14ac:dyDescent="0.3">
      <c r="B3" s="21">
        <v>13453.6</v>
      </c>
      <c r="C3" s="21">
        <f>+B3*3.43</f>
        <v>46145.848000000005</v>
      </c>
      <c r="D3" s="21">
        <v>79164.399999999994</v>
      </c>
      <c r="E3" s="21">
        <f>+D3/3.43</f>
        <v>23079.999999999996</v>
      </c>
      <c r="G3" s="21">
        <v>219520</v>
      </c>
      <c r="H3" s="23"/>
    </row>
    <row r="4" spans="2:8" x14ac:dyDescent="0.3">
      <c r="B4" s="21">
        <v>26843.8</v>
      </c>
      <c r="C4" s="28">
        <f>+B4*3.43</f>
        <v>92074.233999999997</v>
      </c>
      <c r="D4" s="29">
        <f>+D3-C3</f>
        <v>33018.551999999989</v>
      </c>
      <c r="E4" s="21">
        <v>17217.400000000001</v>
      </c>
      <c r="G4" s="29">
        <f>+G3-C4</f>
        <v>127445.766</v>
      </c>
      <c r="H4" s="21">
        <f>+G4/3.43</f>
        <v>37156.199999999997</v>
      </c>
    </row>
    <row r="5" spans="2:8" x14ac:dyDescent="0.3">
      <c r="B5" s="22">
        <f>SUM(B3:B4)</f>
        <v>40297.4</v>
      </c>
      <c r="C5" s="23"/>
      <c r="D5" s="23"/>
      <c r="E5" s="22">
        <f>SUM(E3:E4)</f>
        <v>40297.399999999994</v>
      </c>
      <c r="G5" s="23"/>
      <c r="H5" s="23"/>
    </row>
    <row r="8" spans="2:8" x14ac:dyDescent="0.3">
      <c r="B8" s="20">
        <f>+B5-E3</f>
        <v>17217.400000000005</v>
      </c>
    </row>
    <row r="11" spans="2:8" x14ac:dyDescent="0.3">
      <c r="B11" s="27" t="s">
        <v>14</v>
      </c>
      <c r="C11" s="27" t="s">
        <v>15</v>
      </c>
      <c r="D11" s="27" t="s">
        <v>16</v>
      </c>
    </row>
    <row r="12" spans="2:8" x14ac:dyDescent="0.3">
      <c r="B12" s="25">
        <v>23079.999999999996</v>
      </c>
      <c r="C12" s="25">
        <f>+B12*3.43</f>
        <v>79164.399999999994</v>
      </c>
      <c r="D12" s="24">
        <v>4503875937</v>
      </c>
    </row>
    <row r="13" spans="2:8" x14ac:dyDescent="0.3">
      <c r="B13" s="25">
        <v>17217.400000000001</v>
      </c>
      <c r="C13" s="25">
        <f>+B13*3.43</f>
        <v>59055.682000000008</v>
      </c>
      <c r="D13" s="24">
        <v>4503935936</v>
      </c>
    </row>
    <row r="14" spans="2:8" x14ac:dyDescent="0.3">
      <c r="B14" s="25">
        <v>40297.399999999994</v>
      </c>
      <c r="C14" s="26">
        <f>SUM(C12:C13)</f>
        <v>138220.08199999999</v>
      </c>
      <c r="D1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Mauriola Bobadilla Haydee</cp:lastModifiedBy>
  <cp:lastPrinted>2021-08-13T13:28:43Z</cp:lastPrinted>
  <dcterms:created xsi:type="dcterms:W3CDTF">2017-01-02T16:03:11Z</dcterms:created>
  <dcterms:modified xsi:type="dcterms:W3CDTF">2023-01-16T21:42:31Z</dcterms:modified>
</cp:coreProperties>
</file>