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050" yWindow="65491" windowWidth="8910" windowHeight="8115" activeTab="0"/>
  </bookViews>
  <sheets>
    <sheet name="CARATHoja1" sheetId="1" r:id="rId1"/>
    <sheet name="Centrosfuncional" sheetId="2" r:id="rId2"/>
    <sheet name="POR NIVELES" sheetId="3" r:id="rId3"/>
    <sheet name="POR REDES" sheetId="4" r:id="rId4"/>
    <sheet name="UBAP" sheetId="5" r:id="rId5"/>
    <sheet name="CAPS" sheetId="6" state="hidden" r:id="rId6"/>
  </sheets>
  <externalReferences>
    <externalReference r:id="rId9"/>
    <externalReference r:id="rId10"/>
  </externalReferences>
  <definedNames>
    <definedName name="_xlnm._FilterDatabase" localSheetId="2" hidden="1">'POR NIVELES'!$A$10:$D$402</definedName>
    <definedName name="_xlnm.Print_Area" localSheetId="5">'CAPS'!$A$9:$B$48</definedName>
    <definedName name="_xlnm.Print_Area" localSheetId="0">'CARATHoja1'!$A$1:$O$25</definedName>
    <definedName name="_xlnm.Print_Area" localSheetId="1">'Centrosfuncional'!$A$12:$L$474</definedName>
    <definedName name="_xlnm.Print_Area" localSheetId="2">'POR NIVELES'!$A$11:$D$414</definedName>
    <definedName name="_xlnm.Print_Area" localSheetId="3">'POR REDES'!$A$7:$K$50</definedName>
    <definedName name="DATABASE">'[1]ESTABLE_0498'!$D$10:$Z$436</definedName>
    <definedName name="BuiltIn_Print_Area" localSheetId="0">#REF!</definedName>
    <definedName name="BuiltIn_Print_Area">#REF!</definedName>
    <definedName name="BuiltIn_Print_Area___0" localSheetId="0">#REF!</definedName>
    <definedName name="BuiltIn_Print_Area___0">#REF!</definedName>
    <definedName name="BuiltIn_Print_Area___0___0" localSheetId="0">#REF!</definedName>
    <definedName name="BuiltIn_Print_Area___0___0">#REF!</definedName>
    <definedName name="can" hidden="1">{"'CONSOLIDADO'!$A$4:$N$98"}</definedName>
    <definedName name="ce" localSheetId="0" hidden="1">{"'CONSOLIDADO'!$A$4:$N$98"}</definedName>
    <definedName name="ce" localSheetId="2" hidden="1">{"'CONSOLIDADO'!$A$4:$N$98"}</definedName>
    <definedName name="ce" hidden="1">{"'CONSOLIDADO'!$A$4:$N$98"}</definedName>
    <definedName name="cent" localSheetId="0" hidden="1">{"'CONSOLIDADO'!$A$4:$N$98"}</definedName>
    <definedName name="cent" localSheetId="2" hidden="1">{"'CONSOLIDADO'!$A$4:$N$98"}</definedName>
    <definedName name="cent" hidden="1">{"'CONSOLIDADO'!$A$4:$N$98"}</definedName>
    <definedName name="centr" localSheetId="0" hidden="1">{"'CONSOLIDADO'!$A$4:$N$98"}</definedName>
    <definedName name="centr" localSheetId="2" hidden="1">{"'CONSOLIDADO'!$A$4:$N$98"}</definedName>
    <definedName name="centr" hidden="1">{"'CONSOLIDADO'!$A$4:$N$98"}</definedName>
    <definedName name="CONSOLIDADO">'[1]CONSOLIDADO'!$E$9</definedName>
    <definedName name="cont" localSheetId="0" hidden="1">{"'CONSOLIDADO'!$A$4:$N$98"}</definedName>
    <definedName name="cont" localSheetId="2" hidden="1">{"'CONSOLIDADO'!$A$4:$N$98"}</definedName>
    <definedName name="cont" hidden="1">{"'CONSOLIDADO'!$A$4:$N$98"}</definedName>
    <definedName name="de" hidden="1">{"'CONSOLIDADO'!$A$4:$N$98"}</definedName>
    <definedName name="HTML_CodePage" hidden="1">1252</definedName>
    <definedName name="HTML_Control" localSheetId="0" hidden="1">{"'CONSOLIDADO'!$A$4:$N$98"}</definedName>
    <definedName name="HTML_Control" localSheetId="2" hidden="1">{"'CONSOLIDADO'!$A$4:$N$98"}</definedName>
    <definedName name="HTML_Control" hidden="1">{"'CONSOLIDADO'!$A$4:$N$98"}</definedName>
    <definedName name="HTML_Description" hidden="1">""</definedName>
    <definedName name="HTML_Email" hidden="1">""</definedName>
    <definedName name="HTML_Header" hidden="1">""</definedName>
    <definedName name="HTML_LastUpdate" hidden="1">"17/04/02"</definedName>
    <definedName name="HTML_LineAfter" hidden="1">FALSE</definedName>
    <definedName name="HTML_LineBefore" hidden="1">FALSE</definedName>
    <definedName name="HTML_Name" hidden="1">"essalud"</definedName>
    <definedName name="HTML_OBDlg2" hidden="1">TRUE</definedName>
    <definedName name="HTML_OBDlg4" hidden="1">TRUE</definedName>
    <definedName name="HTML_OS" hidden="1">0</definedName>
    <definedName name="HTML_PathFile" hidden="1">"C:\Mis documentos\webs\HTML.htm"</definedName>
    <definedName name="HTML_Title" hidden="1">"Establecimientos 2001 Ene- SGEstad"</definedName>
    <definedName name="jjj" localSheetId="0">#REF!</definedName>
    <definedName name="jjj">#REF!</definedName>
    <definedName name="meses" localSheetId="0">#REF!</definedName>
    <definedName name="meses">#REF!</definedName>
    <definedName name="_xlnm.Print_Titles" localSheetId="1">'Centrosfuncional'!$2:$11</definedName>
    <definedName name="_xlnm.Print_Titles" localSheetId="2">'POR NIVELES'!$1:$10</definedName>
    <definedName name="Z_599BE369_1C51_47FC_9635_1BA793D610C3_.wvu.FilterData" localSheetId="1" hidden="1">'Centrosfuncional'!#REF!</definedName>
    <definedName name="Z_599BE369_1C51_47FC_9635_1BA793D610C3_.wvu.FilterData" localSheetId="2" hidden="1">'POR NIVELES'!$A$10:$D$402</definedName>
    <definedName name="Z_599BE369_1C51_47FC_9635_1BA793D610C3_.wvu.PrintArea" localSheetId="5" hidden="1">'CAPS'!$A$9:$B$48</definedName>
    <definedName name="Z_599BE369_1C51_47FC_9635_1BA793D610C3_.wvu.PrintArea" localSheetId="1" hidden="1">'Centrosfuncional'!$A$12:$L$475</definedName>
    <definedName name="Z_599BE369_1C51_47FC_9635_1BA793D610C3_.wvu.PrintArea" localSheetId="2" hidden="1">'POR NIVELES'!$B$10:$D$269</definedName>
    <definedName name="Z_599BE369_1C51_47FC_9635_1BA793D610C3_.wvu.PrintArea" localSheetId="3" hidden="1">'POR REDES'!$A$7:$K$50</definedName>
    <definedName name="Z_599BE369_1C51_47FC_9635_1BA793D610C3_.wvu.PrintTitles" localSheetId="1" hidden="1">'Centrosfuncional'!$2:$11</definedName>
    <definedName name="Z_599BE369_1C51_47FC_9635_1BA793D610C3_.wvu.PrintTitles" localSheetId="2" hidden="1">'POR NIVELES'!$2:$8</definedName>
    <definedName name="Z_599BE369_1C51_47FC_9635_1BA793D610C3_.wvu.Rows" localSheetId="5" hidden="1">'CAPS'!$1:$1</definedName>
    <definedName name="Z_599BE369_1C51_47FC_9635_1BA793D610C3_.wvu.Rows" localSheetId="3" hidden="1">'POR REDES'!$1:$1</definedName>
  </definedNames>
  <calcPr fullCalcOnLoad="1"/>
</workbook>
</file>

<file path=xl/comments2.xml><?xml version="1.0" encoding="utf-8"?>
<comments xmlns="http://schemas.openxmlformats.org/spreadsheetml/2006/main">
  <authors>
    <author>MChipana</author>
    <author>Chipana Gutierrez Margot</author>
  </authors>
  <commentList>
    <comment ref="G55" authorId="0">
      <text>
        <r>
          <rPr>
            <b/>
            <sz val="8"/>
            <rFont val="Tahoma"/>
            <family val="2"/>
          </rPr>
          <t xml:space="preserve">No funciona
</t>
        </r>
      </text>
    </comment>
    <comment ref="G298" authorId="0">
      <text>
        <r>
          <rPr>
            <b/>
            <sz val="8"/>
            <rFont val="Tahoma"/>
            <family val="2"/>
          </rPr>
          <t xml:space="preserve">No funciona
</t>
        </r>
      </text>
    </comment>
    <comment ref="G297" authorId="0">
      <text>
        <r>
          <rPr>
            <b/>
            <sz val="8"/>
            <rFont val="Tahoma"/>
            <family val="2"/>
          </rPr>
          <t xml:space="preserve">No funciona
</t>
        </r>
      </text>
    </comment>
    <comment ref="G57" authorId="0">
      <text>
        <r>
          <rPr>
            <sz val="8"/>
            <rFont val="Tahoma"/>
            <family val="2"/>
          </rPr>
          <t>No funciona. De reciente creación</t>
        </r>
      </text>
    </comment>
    <comment ref="G237" authorId="0">
      <text>
        <r>
          <rPr>
            <b/>
            <sz val="8"/>
            <rFont val="Tahoma"/>
            <family val="2"/>
          </rPr>
          <t>No funciona: de reciente creación.</t>
        </r>
        <r>
          <rPr>
            <sz val="8"/>
            <rFont val="Tahoma"/>
            <family val="2"/>
          </rPr>
          <t xml:space="preserve">
</t>
        </r>
      </text>
    </comment>
    <comment ref="L419" authorId="0">
      <text>
        <r>
          <rPr>
            <b/>
            <sz val="8"/>
            <rFont val="Tahoma"/>
            <family val="2"/>
          </rPr>
          <t>Carta de Reapertura Nº 1466- GRATA-ESSALUD-2013</t>
        </r>
      </text>
    </comment>
    <comment ref="G456" authorId="0">
      <text>
        <r>
          <rPr>
            <b/>
            <sz val="8"/>
            <rFont val="Tahoma"/>
            <family val="2"/>
          </rPr>
          <t>APP</t>
        </r>
      </text>
    </comment>
    <comment ref="G457" authorId="0">
      <text>
        <r>
          <rPr>
            <b/>
            <sz val="8"/>
            <rFont val="Tahoma"/>
            <family val="2"/>
          </rPr>
          <t>APP</t>
        </r>
      </text>
    </comment>
    <comment ref="G447" authorId="0">
      <text>
        <r>
          <rPr>
            <b/>
            <sz val="8"/>
            <rFont val="Tahoma"/>
            <family val="2"/>
          </rPr>
          <t>APP</t>
        </r>
      </text>
    </comment>
    <comment ref="G448" authorId="0">
      <text>
        <r>
          <rPr>
            <b/>
            <sz val="8"/>
            <rFont val="Tahoma"/>
            <family val="2"/>
          </rPr>
          <t>APP</t>
        </r>
      </text>
    </comment>
    <comment ref="L462" authorId="1">
      <text>
        <r>
          <rPr>
            <b/>
            <sz val="9"/>
            <rFont val="Tahoma"/>
            <family val="2"/>
          </rPr>
          <t>Inicio de operaciones el 01 de octubre 2016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<sst xmlns="http://schemas.openxmlformats.org/spreadsheetml/2006/main" count="5292" uniqueCount="1486">
  <si>
    <t>249</t>
  </si>
  <si>
    <t>251</t>
  </si>
  <si>
    <t>252</t>
  </si>
  <si>
    <t>253</t>
  </si>
  <si>
    <t>254</t>
  </si>
  <si>
    <t>OYOTÚN</t>
  </si>
  <si>
    <t>255</t>
  </si>
  <si>
    <t>PUCARÁ</t>
  </si>
  <si>
    <t>256</t>
  </si>
  <si>
    <t>257</t>
  </si>
  <si>
    <t>259</t>
  </si>
  <si>
    <t>TÚCUME</t>
  </si>
  <si>
    <t>001</t>
  </si>
  <si>
    <t>EDGARDO REBAGLIATI  MARTINS</t>
  </si>
  <si>
    <t>JESÚS MARÍA</t>
  </si>
  <si>
    <t>006</t>
  </si>
  <si>
    <t xml:space="preserve">H.II </t>
  </si>
  <si>
    <t>SUAREZ-ANGAMOS</t>
  </si>
  <si>
    <t>038</t>
  </si>
  <si>
    <t>CARLOS ALCÁNTARA BUTERFIELD</t>
  </si>
  <si>
    <t>PABLO BERMÚDEZ</t>
  </si>
  <si>
    <t>010</t>
  </si>
  <si>
    <t>016</t>
  </si>
  <si>
    <t>PRÓCERES</t>
  </si>
  <si>
    <t>VILLA MARÍA DEL TRIUNFO</t>
  </si>
  <si>
    <t>039</t>
  </si>
  <si>
    <t>042</t>
  </si>
  <si>
    <t>041</t>
  </si>
  <si>
    <t>002</t>
  </si>
  <si>
    <t>GUILLERMO ALMENARA  IRIGOYEN</t>
  </si>
  <si>
    <t>007</t>
  </si>
  <si>
    <t>008</t>
  </si>
  <si>
    <t>ATE-VITARTE</t>
  </si>
  <si>
    <t>SAN JUAN DE LURIGANCHO</t>
  </si>
  <si>
    <t>017</t>
  </si>
  <si>
    <t>011</t>
  </si>
  <si>
    <t>014</t>
  </si>
  <si>
    <t>RÍMAC</t>
  </si>
  <si>
    <t>SAN ISIDRO LABRADOR</t>
  </si>
  <si>
    <t>376</t>
  </si>
  <si>
    <t>019</t>
  </si>
  <si>
    <t>020</t>
  </si>
  <si>
    <t>023</t>
  </si>
  <si>
    <t>CONSTRUCCIÓN CIVIL</t>
  </si>
  <si>
    <t>005</t>
  </si>
  <si>
    <t xml:space="preserve"> ALBERTO SABOGAL SOLOGUREN</t>
  </si>
  <si>
    <t>028</t>
  </si>
  <si>
    <t>GUSTAVO LANATTA LUJÁN</t>
  </si>
  <si>
    <t xml:space="preserve">H.I </t>
  </si>
  <si>
    <t>013</t>
  </si>
  <si>
    <t>HERMANA MARÍA DONROSE SUTMOLLER</t>
  </si>
  <si>
    <t>015</t>
  </si>
  <si>
    <t>029</t>
  </si>
  <si>
    <t>031</t>
  </si>
  <si>
    <t>032</t>
  </si>
  <si>
    <t>033</t>
  </si>
  <si>
    <t>037</t>
  </si>
  <si>
    <t>OYÓN</t>
  </si>
  <si>
    <t>030</t>
  </si>
  <si>
    <t>035</t>
  </si>
  <si>
    <t>RAURA</t>
  </si>
  <si>
    <t>036</t>
  </si>
  <si>
    <t>SAYÁN</t>
  </si>
  <si>
    <t xml:space="preserve">RED ASISTENCIAL LORETO              </t>
  </si>
  <si>
    <t>062</t>
  </si>
  <si>
    <t xml:space="preserve"> IQUITOS</t>
  </si>
  <si>
    <t>063</t>
  </si>
  <si>
    <t>064</t>
  </si>
  <si>
    <t>RAMÓN CASTILLA</t>
  </si>
  <si>
    <t>065</t>
  </si>
  <si>
    <t>066</t>
  </si>
  <si>
    <t xml:space="preserve">RED ASISTENCIAL  MADRE DE DIOS      </t>
  </si>
  <si>
    <t>127</t>
  </si>
  <si>
    <t>129</t>
  </si>
  <si>
    <t>132</t>
  </si>
  <si>
    <t xml:space="preserve">RED ASISTENCIAL MOQUEGUA           </t>
  </si>
  <si>
    <t>135</t>
  </si>
  <si>
    <t xml:space="preserve"> ILO</t>
  </si>
  <si>
    <t>136</t>
  </si>
  <si>
    <t>137</t>
  </si>
  <si>
    <t>GENERAL SÁNCHEZ CERRO</t>
  </si>
  <si>
    <t xml:space="preserve">RED ASISTENCIAL PASCO               </t>
  </si>
  <si>
    <t>325</t>
  </si>
  <si>
    <t xml:space="preserve"> CERRO DE PASCO</t>
  </si>
  <si>
    <t>326</t>
  </si>
  <si>
    <t xml:space="preserve"> HUARIACA</t>
  </si>
  <si>
    <t>334</t>
  </si>
  <si>
    <t>329</t>
  </si>
  <si>
    <t>CHICRÍN</t>
  </si>
  <si>
    <t>330</t>
  </si>
  <si>
    <t>331</t>
  </si>
  <si>
    <t>HUARÓN</t>
  </si>
  <si>
    <t>332</t>
  </si>
  <si>
    <t>333</t>
  </si>
  <si>
    <t>335</t>
  </si>
  <si>
    <t>336</t>
  </si>
  <si>
    <t>337</t>
  </si>
  <si>
    <t>PUERTO BERMÚDEZ</t>
  </si>
  <si>
    <t>SAN JUAN</t>
  </si>
  <si>
    <t>340</t>
  </si>
  <si>
    <t>341</t>
  </si>
  <si>
    <t>DANIEL A. CARRIÓN</t>
  </si>
  <si>
    <t xml:space="preserve">RED ASISTENCIAL PIURA              </t>
  </si>
  <si>
    <t>261</t>
  </si>
  <si>
    <t>CAYETANO HEREDIA</t>
  </si>
  <si>
    <t>265</t>
  </si>
  <si>
    <t>JORGE REÁTEGUI DELGADO</t>
  </si>
  <si>
    <t>264</t>
  </si>
  <si>
    <t>262</t>
  </si>
  <si>
    <t>263</t>
  </si>
  <si>
    <t>266</t>
  </si>
  <si>
    <t xml:space="preserve">EL ALTO </t>
  </si>
  <si>
    <t>267</t>
  </si>
  <si>
    <t>268</t>
  </si>
  <si>
    <t>269</t>
  </si>
  <si>
    <t>MORROPÓN</t>
  </si>
  <si>
    <t>271</t>
  </si>
  <si>
    <t>272</t>
  </si>
  <si>
    <t>274</t>
  </si>
  <si>
    <t>LOS ÓRGANOS</t>
  </si>
  <si>
    <t>275</t>
  </si>
  <si>
    <t>276</t>
  </si>
  <si>
    <t>NEGRITOS</t>
  </si>
  <si>
    <t>277</t>
  </si>
  <si>
    <t xml:space="preserve">RED ASISTENCIAL PUNO               </t>
  </si>
  <si>
    <t>139</t>
  </si>
  <si>
    <t>140</t>
  </si>
  <si>
    <t>141</t>
  </si>
  <si>
    <t>CLÍNICA UNIVERSITARIA UNA-EsSalud</t>
  </si>
  <si>
    <t>143</t>
  </si>
  <si>
    <t>AZÁNGARO</t>
  </si>
  <si>
    <t>144</t>
  </si>
  <si>
    <t>HUANCANÉ</t>
  </si>
  <si>
    <t>145</t>
  </si>
  <si>
    <t>SAN  GABÁN</t>
  </si>
  <si>
    <t>MACUSANI</t>
  </si>
  <si>
    <t>146</t>
  </si>
  <si>
    <t>147</t>
  </si>
  <si>
    <t>148</t>
  </si>
  <si>
    <t>279</t>
  </si>
  <si>
    <t>280</t>
  </si>
  <si>
    <t>MARISCAL CÁCERES</t>
  </si>
  <si>
    <t>281</t>
  </si>
  <si>
    <t>282</t>
  </si>
  <si>
    <t>285</t>
  </si>
  <si>
    <t>286</t>
  </si>
  <si>
    <t>289</t>
  </si>
  <si>
    <t xml:space="preserve">RED ASISTENCIAL TACNA               </t>
  </si>
  <si>
    <t>149</t>
  </si>
  <si>
    <t>150</t>
  </si>
  <si>
    <t>152</t>
  </si>
  <si>
    <t xml:space="preserve">RED ASISTENCIAL TUMBES              </t>
  </si>
  <si>
    <t>292</t>
  </si>
  <si>
    <t>293</t>
  </si>
  <si>
    <t>381</t>
  </si>
  <si>
    <t>294</t>
  </si>
  <si>
    <t>CNTRALMTE. VILLAR</t>
  </si>
  <si>
    <t xml:space="preserve">RED ASISTENCIAL UCAYALI             </t>
  </si>
  <si>
    <t>349</t>
  </si>
  <si>
    <t xml:space="preserve"> PUCALLPA</t>
  </si>
  <si>
    <t>CALLARIA</t>
  </si>
  <si>
    <t>350</t>
  </si>
  <si>
    <t>AGUAYTIA</t>
  </si>
  <si>
    <t>351</t>
  </si>
  <si>
    <t>352</t>
  </si>
  <si>
    <t>355</t>
  </si>
  <si>
    <t>INSTITUTOS Y CENTROS ESPECIALIZADOS</t>
  </si>
  <si>
    <t>Nro. DE RESOLUCIÓN</t>
  </si>
  <si>
    <t>SÚNGARO</t>
  </si>
  <si>
    <t>CARLOS CASTAÑEDA IPARRAGUIRRE</t>
  </si>
  <si>
    <t>HOSPITAL DE EMERGENCIAS GRAU</t>
  </si>
  <si>
    <t>PARIÑAS</t>
  </si>
  <si>
    <t>EL ALTO</t>
  </si>
  <si>
    <t>AYABACA</t>
  </si>
  <si>
    <t>HUANCABAMBA</t>
  </si>
  <si>
    <t>CANCHAQUE</t>
  </si>
  <si>
    <t>CHULUCANAS</t>
  </si>
  <si>
    <t>OCTAVIO MONGRUT MUÑOZ</t>
  </si>
  <si>
    <t>IGNACIO ESCUDERO</t>
  </si>
  <si>
    <t>LA BREA</t>
  </si>
  <si>
    <t>SECHURA</t>
  </si>
  <si>
    <t>TAMBO GRANDE</t>
  </si>
  <si>
    <t>JULIACA</t>
  </si>
  <si>
    <t>PUNO</t>
  </si>
  <si>
    <t>SAN ROMAN</t>
  </si>
  <si>
    <t>LAMPA</t>
  </si>
  <si>
    <t>AYAVIRI</t>
  </si>
  <si>
    <t>MELGAR</t>
  </si>
  <si>
    <t>ILAVE</t>
  </si>
  <si>
    <t>EL COLLAO</t>
  </si>
  <si>
    <t>JULI</t>
  </si>
  <si>
    <t>CHUCUITO</t>
  </si>
  <si>
    <t>SAN RAFAEL</t>
  </si>
  <si>
    <t>ANTAUTA</t>
  </si>
  <si>
    <t>SANDIA</t>
  </si>
  <si>
    <t>YUNGUYO</t>
  </si>
  <si>
    <t>CARABAYA</t>
  </si>
  <si>
    <t>TARAPOTO</t>
  </si>
  <si>
    <t>JUANJUI</t>
  </si>
  <si>
    <t>MOYOBAMBA</t>
  </si>
  <si>
    <t>RIOJA</t>
  </si>
  <si>
    <t>BELLAVISTA</t>
  </si>
  <si>
    <t>LAMAS</t>
  </si>
  <si>
    <t>SAPOSOA</t>
  </si>
  <si>
    <t>HUALLAGA</t>
  </si>
  <si>
    <t>TACNA</t>
  </si>
  <si>
    <t>CALANA</t>
  </si>
  <si>
    <t>CONO SUR</t>
  </si>
  <si>
    <t>RES. 406-PE-ESSALUD-1999 (30-12-99)</t>
  </si>
  <si>
    <t>RES. 2119-DE-IPSS-91 (03-12-91)</t>
  </si>
  <si>
    <t>RES. 093-GG IPSS 99  (22-01-99)</t>
  </si>
  <si>
    <t>RES. 098-GG-IPSS 99  (22-01-99)</t>
  </si>
  <si>
    <t>RES. 645-GG-IPSS-96 (15-04-96)</t>
  </si>
  <si>
    <t>RES. 096-GG IPSS 99  (22-01-99)</t>
  </si>
  <si>
    <t>RES. 341-GG-IPSS-98 (27-03-98)</t>
  </si>
  <si>
    <t>RES. 094-GG IPSS 99  (22-01-99)</t>
  </si>
  <si>
    <t>RES. 870-GG-ESSALUD-1999 (22-09-99)</t>
  </si>
  <si>
    <t>RES. 095-GG-IPSS-99  (22-01-99)</t>
  </si>
  <si>
    <t>RES. 099-GG-IPSS-99  (22-01-99)</t>
  </si>
  <si>
    <t>RES. 100-GG-IPSS-99  (22-01-99)</t>
  </si>
  <si>
    <t>RES. 1431-GG-IPSS-96 (02-09-96)</t>
  </si>
  <si>
    <t>RES. 218-GG-IPSS-98  (04-03-98)</t>
  </si>
  <si>
    <t>ALBRECHT</t>
  </si>
  <si>
    <t>RES. 275-PE-ESSALUD 99  (09-09-99)</t>
  </si>
  <si>
    <t>RES. 539-GG-IPSS-97 (08-05-97)</t>
  </si>
  <si>
    <t>RES. 648-GG-IPSS-96 (15-04-96)</t>
  </si>
  <si>
    <t>RES. 647-GG-IPSS-96 (15-04-96)</t>
  </si>
  <si>
    <t>RES. 1087-GG-IPSS-96 (31-05-96)</t>
  </si>
  <si>
    <t>RES. 646-GG-IPSS-96 (15-04-96)</t>
  </si>
  <si>
    <t>RES. 083-PE-ESSALUD-1999  (23-04-99)</t>
  </si>
  <si>
    <t>RES. 212-DE-IPSS-93 (19-02-93)</t>
  </si>
  <si>
    <t>RES. 092-GG IPSS 99  (22-01-99)</t>
  </si>
  <si>
    <t>RES. 091-GG IPSS 99  (22-01-99)</t>
  </si>
  <si>
    <t>RES. 244-PE-ESSALUD 99  (19-08-99)</t>
  </si>
  <si>
    <t>RES. 219-GG-ESSALUD-99  (18-02-99)</t>
  </si>
  <si>
    <t>RES. 466-GG-ESSALUD-1999 (22-04-99)</t>
  </si>
  <si>
    <t>RES. 254 PE-ESSALUD 99  (26-08-99)</t>
  </si>
  <si>
    <t>TARATA</t>
  </si>
  <si>
    <t>TUMBES</t>
  </si>
  <si>
    <t>LA CRUZ</t>
  </si>
  <si>
    <t>ZARUMILLA</t>
  </si>
  <si>
    <t>ZORRITOS</t>
  </si>
  <si>
    <t>UCAYALI</t>
  </si>
  <si>
    <t>CORONEL PORTILLO</t>
  </si>
  <si>
    <t>PADRE ABAD</t>
  </si>
  <si>
    <t>ALAMEDA</t>
  </si>
  <si>
    <t>YARINACOCHA</t>
  </si>
  <si>
    <t>ATALAYA</t>
  </si>
  <si>
    <t>RAIMONDI</t>
  </si>
  <si>
    <t>CONTAMANA</t>
  </si>
  <si>
    <t>PROVINCIA</t>
  </si>
  <si>
    <t>DISTRITO</t>
  </si>
  <si>
    <t>AMAZONAS</t>
  </si>
  <si>
    <t>UTCUBAMBA</t>
  </si>
  <si>
    <t>BAGUA GRANDE</t>
  </si>
  <si>
    <t>BAGUA</t>
  </si>
  <si>
    <t>LA PECA</t>
  </si>
  <si>
    <t>CHACHAPOYAS</t>
  </si>
  <si>
    <t>LAMUD</t>
  </si>
  <si>
    <t>LUYA</t>
  </si>
  <si>
    <t>LONYA GRANDE</t>
  </si>
  <si>
    <t>OCALLI</t>
  </si>
  <si>
    <t>CONDORCANQUI</t>
  </si>
  <si>
    <t>NIEVA</t>
  </si>
  <si>
    <t>ANCASH</t>
  </si>
  <si>
    <t>SANTA</t>
  </si>
  <si>
    <t>CHIMBOTE</t>
  </si>
  <si>
    <t>HUARAZ</t>
  </si>
  <si>
    <t>HUAYLAS</t>
  </si>
  <si>
    <t>CARAZ</t>
  </si>
  <si>
    <t>CARHUAZ</t>
  </si>
  <si>
    <t>CASMA</t>
  </si>
  <si>
    <t>COISHCO</t>
  </si>
  <si>
    <t>HUARI</t>
  </si>
  <si>
    <t>HUARMEY</t>
  </si>
  <si>
    <t>RES. 249-PE-ESSALUD-2000 (23-08-00)</t>
  </si>
  <si>
    <t>SIHUAS</t>
  </si>
  <si>
    <t>PALLASCA</t>
  </si>
  <si>
    <t>CABANA</t>
  </si>
  <si>
    <t>CONCHUCOS</t>
  </si>
  <si>
    <t>PAMPAS</t>
  </si>
  <si>
    <t>PISCOBAMBA</t>
  </si>
  <si>
    <t>POMABAMBA</t>
  </si>
  <si>
    <t>NEPEÑA</t>
  </si>
  <si>
    <t>YUNGAY</t>
  </si>
  <si>
    <t>ABANCAY</t>
  </si>
  <si>
    <t>ANDAHUAYLAS</t>
  </si>
  <si>
    <t>AYMARAES</t>
  </si>
  <si>
    <t>CHINCHEROS</t>
  </si>
  <si>
    <t>CHUQUIBAMBILLA</t>
  </si>
  <si>
    <t>GRAU</t>
  </si>
  <si>
    <t>CURAHUASI</t>
  </si>
  <si>
    <t>AREQUIPA</t>
  </si>
  <si>
    <t>ISLAY</t>
  </si>
  <si>
    <t>MOLLENDO</t>
  </si>
  <si>
    <t>YANAHUARA</t>
  </si>
  <si>
    <t>SOCABAYA</t>
  </si>
  <si>
    <t>CASTILLA</t>
  </si>
  <si>
    <t>APLAO</t>
  </si>
  <si>
    <t>ATICO</t>
  </si>
  <si>
    <t>CHALA</t>
  </si>
  <si>
    <t>SUBJANTALLA</t>
  </si>
  <si>
    <t>CHIVAY</t>
  </si>
  <si>
    <t>CONDESUYOS</t>
  </si>
  <si>
    <t>CHUQUIBAMBA</t>
  </si>
  <si>
    <t>CONO NORTE</t>
  </si>
  <si>
    <t>CERRO COLORADO</t>
  </si>
  <si>
    <t>LA UNION</t>
  </si>
  <si>
    <t>COTAHUASI</t>
  </si>
  <si>
    <t>LA JOYA</t>
  </si>
  <si>
    <t>LLUTA</t>
  </si>
  <si>
    <t xml:space="preserve">SANTA RITA </t>
  </si>
  <si>
    <t>SANTA RITA</t>
  </si>
  <si>
    <t>VITOR</t>
  </si>
  <si>
    <t>YURA</t>
  </si>
  <si>
    <t>AYACUCHO</t>
  </si>
  <si>
    <t>HUAMANGA</t>
  </si>
  <si>
    <t>CANGALLO</t>
  </si>
  <si>
    <t>HUANCASANCOS</t>
  </si>
  <si>
    <t>HUANTA</t>
  </si>
  <si>
    <t>SAN FRANCISCO</t>
  </si>
  <si>
    <t>LA MAR</t>
  </si>
  <si>
    <t>SAN MIGUEL</t>
  </si>
  <si>
    <t>SAN JACINTO</t>
  </si>
  <si>
    <t>CAJAMARCA</t>
  </si>
  <si>
    <t>CAJABAMBA</t>
  </si>
  <si>
    <t>RES. 266-PE-ESSALUD-2000 (22-09-00)</t>
  </si>
  <si>
    <t>HUALGAYOC</t>
  </si>
  <si>
    <t>BAMBAMARCA</t>
  </si>
  <si>
    <t>LA LIBERTAD</t>
  </si>
  <si>
    <t>SAN MARCOS</t>
  </si>
  <si>
    <t>SAN PABLO</t>
  </si>
  <si>
    <t>CUSCO</t>
  </si>
  <si>
    <t>CANCHIS</t>
  </si>
  <si>
    <t>SICUANI</t>
  </si>
  <si>
    <t>CALCA</t>
  </si>
  <si>
    <t>ESPINAR</t>
  </si>
  <si>
    <t>SANTA ANA</t>
  </si>
  <si>
    <t>QUISPICANCHIS</t>
  </si>
  <si>
    <t>URCOS</t>
  </si>
  <si>
    <t>URUBAMBA</t>
  </si>
  <si>
    <t>ACOMAYO</t>
  </si>
  <si>
    <t>RES. 2244-DE-IPSS-91 (27-12-91)</t>
  </si>
  <si>
    <t>PAUCARTAMBO</t>
  </si>
  <si>
    <t>SANTIAGO</t>
  </si>
  <si>
    <t>HUANCAVELICA</t>
  </si>
  <si>
    <t>ACOBAMBA</t>
  </si>
  <si>
    <t>CASTROVIRREYNA</t>
  </si>
  <si>
    <t>LIRCAY</t>
  </si>
  <si>
    <t>ANGARAES</t>
  </si>
  <si>
    <t>TAYACAJA</t>
  </si>
  <si>
    <t>CHURCAMPA</t>
  </si>
  <si>
    <t>AMARILIS</t>
  </si>
  <si>
    <t>METROPOLITANO</t>
  </si>
  <si>
    <t>RES. 262-PE-ESSALUD-2000 (11-09-00)</t>
  </si>
  <si>
    <t>LEONCIO PRADO</t>
  </si>
  <si>
    <t>AMBO</t>
  </si>
  <si>
    <t>AUCAYACU</t>
  </si>
  <si>
    <t>BAÑOS</t>
  </si>
  <si>
    <t>DOS DE MAYO</t>
  </si>
  <si>
    <t>LLATA</t>
  </si>
  <si>
    <t>PANAO</t>
  </si>
  <si>
    <t>PACHITEA</t>
  </si>
  <si>
    <t>TOCACHE</t>
  </si>
  <si>
    <t>UCHIZA</t>
  </si>
  <si>
    <t>ICA</t>
  </si>
  <si>
    <t>CHINCHA</t>
  </si>
  <si>
    <t>CHINCHA ALTA</t>
  </si>
  <si>
    <t>MARCONA</t>
  </si>
  <si>
    <t>PISCO</t>
  </si>
  <si>
    <t>PUQUIO</t>
  </si>
  <si>
    <t>LUCANAS</t>
  </si>
  <si>
    <t>PALPA</t>
  </si>
  <si>
    <t>SAN CLEMENTE</t>
  </si>
  <si>
    <t>TAMBO DE MORA</t>
  </si>
  <si>
    <t>CHAVALINA</t>
  </si>
  <si>
    <t>LA TINGUIÑA</t>
  </si>
  <si>
    <t>MACACONA</t>
  </si>
  <si>
    <t>HUANCAYO</t>
  </si>
  <si>
    <t>SATIPO</t>
  </si>
  <si>
    <t>TARMA</t>
  </si>
  <si>
    <t>CHANCHAMAYO</t>
  </si>
  <si>
    <t>JAUJA</t>
  </si>
  <si>
    <t>RES. 006-PE-ESSALUD-2000 (11-01-00)</t>
  </si>
  <si>
    <t>RES. 407-PE-ESSALUD-1999 (30-12-99)</t>
  </si>
  <si>
    <t>CORPACANCHA</t>
  </si>
  <si>
    <t>MOROCOCHA</t>
  </si>
  <si>
    <t>ALMANZOR AGUINAGA ASENJO</t>
  </si>
  <si>
    <t>PEDRO RUIZ GALLO</t>
  </si>
  <si>
    <t>SANTA ANITA</t>
  </si>
  <si>
    <t>VILLA EL SALVADOR</t>
  </si>
  <si>
    <t>CHORRILLOS</t>
  </si>
  <si>
    <t>PACHACAYO</t>
  </si>
  <si>
    <t>SAN PEDRO DE CAJAS</t>
  </si>
  <si>
    <t>LIMA</t>
  </si>
  <si>
    <t>RES. 133-PE-ESSALUD-2000 (11-05-00)</t>
  </si>
  <si>
    <t>TRUJILLO</t>
  </si>
  <si>
    <t>ASCOPE</t>
  </si>
  <si>
    <t>CHOCOPE</t>
  </si>
  <si>
    <t>FLORENCIA DE MORA</t>
  </si>
  <si>
    <t>PACASMAYO</t>
  </si>
  <si>
    <t>EL PORVENIR</t>
  </si>
  <si>
    <t>LA ESPERANZA</t>
  </si>
  <si>
    <t>MOCHE</t>
  </si>
  <si>
    <t>SANTIAGO DE CAO</t>
  </si>
  <si>
    <t>CASCAS</t>
  </si>
  <si>
    <t>CHICAMA</t>
  </si>
  <si>
    <t>GUADALUPE</t>
  </si>
  <si>
    <t>HUAMACHUCO</t>
  </si>
  <si>
    <t>JEQUETEPEQUE</t>
  </si>
  <si>
    <t>LAREDO</t>
  </si>
  <si>
    <t>OTUZCO</t>
  </si>
  <si>
    <t>QUIRUVILCA</t>
  </si>
  <si>
    <t>SANTIAGO DE CHUCO</t>
  </si>
  <si>
    <t>SALAVERRY</t>
  </si>
  <si>
    <t>SAN PEDRO DE LLOC</t>
  </si>
  <si>
    <t>SAUSAL</t>
  </si>
  <si>
    <t>PATAZ</t>
  </si>
  <si>
    <t>PARCOY</t>
  </si>
  <si>
    <t>TAYABAMBA</t>
  </si>
  <si>
    <t>LAMBAYEQUE</t>
  </si>
  <si>
    <t>CHICLAYO</t>
  </si>
  <si>
    <t>CHICLAYO OESTE</t>
  </si>
  <si>
    <t>FERREÑAFE</t>
  </si>
  <si>
    <t>LA VICTORIA</t>
  </si>
  <si>
    <t>ZAÑA</t>
  </si>
  <si>
    <t>CUTERVO</t>
  </si>
  <si>
    <t>CHOTA</t>
  </si>
  <si>
    <t>ETEN</t>
  </si>
  <si>
    <t>CHONGOYAPE</t>
  </si>
  <si>
    <t>JAYANCA</t>
  </si>
  <si>
    <t>MOTUPE</t>
  </si>
  <si>
    <t>OLMOS</t>
  </si>
  <si>
    <t>SAN IGNACIO</t>
  </si>
  <si>
    <t>SANTA CRUZ</t>
  </si>
  <si>
    <t>TUCUME</t>
  </si>
  <si>
    <t>LAGUNAS</t>
  </si>
  <si>
    <t>CALLAO</t>
  </si>
  <si>
    <t>MIRAFLORES</t>
  </si>
  <si>
    <t>CAÑETE</t>
  </si>
  <si>
    <t>SAN VICENTE DE CAÑETE</t>
  </si>
  <si>
    <t>HUAURA</t>
  </si>
  <si>
    <t>HUACHO</t>
  </si>
  <si>
    <t>VITARTE</t>
  </si>
  <si>
    <t>CHOSICA</t>
  </si>
  <si>
    <t>LURIGANCHO</t>
  </si>
  <si>
    <t>COMAS</t>
  </si>
  <si>
    <t>FIORI</t>
  </si>
  <si>
    <t>LOS OLIVOS</t>
  </si>
  <si>
    <t>FRANCISCO PIZARRO</t>
  </si>
  <si>
    <t>LUIS NEGREIROS</t>
  </si>
  <si>
    <t>SAN LUIS</t>
  </si>
  <si>
    <t>ANCIJE</t>
  </si>
  <si>
    <t>CASAPALCA</t>
  </si>
  <si>
    <t>HUAROCHIRI</t>
  </si>
  <si>
    <t>CHICLA</t>
  </si>
  <si>
    <t>MALA</t>
  </si>
  <si>
    <t>VENTANILLA</t>
  </si>
  <si>
    <t>BARRANCA</t>
  </si>
  <si>
    <t>CHANCAY</t>
  </si>
  <si>
    <t>HUARAL</t>
  </si>
  <si>
    <t>URACA</t>
  </si>
  <si>
    <t>SANCOS</t>
  </si>
  <si>
    <t>NAZCA</t>
  </si>
  <si>
    <t>PARINACOCHAS</t>
  </si>
  <si>
    <t>EL TAMBO</t>
  </si>
  <si>
    <t>YAULI</t>
  </si>
  <si>
    <t>CANCHAYLLO</t>
  </si>
  <si>
    <t>YAUYOS</t>
  </si>
  <si>
    <t>INAMBARI</t>
  </si>
  <si>
    <t>LA MOLINA</t>
  </si>
  <si>
    <t>HUMAYA</t>
  </si>
  <si>
    <t>LA QUEBRADA</t>
  </si>
  <si>
    <t>PARAMONGA</t>
  </si>
  <si>
    <t>SAN ISIDRO</t>
  </si>
  <si>
    <t>IMPERIAL</t>
  </si>
  <si>
    <t>IQUITOS</t>
  </si>
  <si>
    <t>LORETO</t>
  </si>
  <si>
    <t>MAYNAS</t>
  </si>
  <si>
    <t>YURIMAGUAS</t>
  </si>
  <si>
    <t>ALTO AMAZONAS</t>
  </si>
  <si>
    <t>NAUTA</t>
  </si>
  <si>
    <t>REQUENA</t>
  </si>
  <si>
    <t>MADRE DE DIOS</t>
  </si>
  <si>
    <t>TAMBOPATA</t>
  </si>
  <si>
    <t>IBERIA</t>
  </si>
  <si>
    <t>TAHUAMANU</t>
  </si>
  <si>
    <t>MANU</t>
  </si>
  <si>
    <t>ILO</t>
  </si>
  <si>
    <t>MOQUEGUA</t>
  </si>
  <si>
    <t>MARISCAL NIETO</t>
  </si>
  <si>
    <t>OMATE</t>
  </si>
  <si>
    <t>PASCO</t>
  </si>
  <si>
    <t>CHAUPIMARCA</t>
  </si>
  <si>
    <t>HUARIACA</t>
  </si>
  <si>
    <t>HUAYLLAY</t>
  </si>
  <si>
    <t>YANACANCHA</t>
  </si>
  <si>
    <t>COLQUIJIRCA</t>
  </si>
  <si>
    <t>TINYAHUARCO</t>
  </si>
  <si>
    <t>MILPO</t>
  </si>
  <si>
    <t>OXAPAMPA</t>
  </si>
  <si>
    <t>POZUZO</t>
  </si>
  <si>
    <t>RES. 073-PE-ESSALUD-2000 (16-03-00)</t>
  </si>
  <si>
    <t>RES. 083-PE-ESSALUD-2000 (30-03-00)</t>
  </si>
  <si>
    <t>RES. 079-PE-ESSALUD-2000 (23-03-00)</t>
  </si>
  <si>
    <t>MARINO MOLINA SCIPPA</t>
  </si>
  <si>
    <t>RES. 092-PE-ESSALUD-2000 (07-04-00)</t>
  </si>
  <si>
    <t>RES. 080-PE-ESSALUD-2000 (24-03-00)</t>
  </si>
  <si>
    <t>RES. 072-PE-ESSALUD-2000 (16-03-00)</t>
  </si>
  <si>
    <t>RES. 128-PE-ESSALUD-2000 (08-05-00)</t>
  </si>
  <si>
    <t>RES. 127-PE-ESSALUD-2000 (08-05-00)</t>
  </si>
  <si>
    <t>RES. 125-PE-ESSALUD-2000 (08-05-00)</t>
  </si>
  <si>
    <t>VILLA RICA</t>
  </si>
  <si>
    <t>YANAHUANCA</t>
  </si>
  <si>
    <t>PIURA</t>
  </si>
  <si>
    <t>PAITA</t>
  </si>
  <si>
    <t>SULLANA</t>
  </si>
  <si>
    <t>TALARA</t>
  </si>
  <si>
    <t>RES. 618-DE-IPSS-91 (09-07-91)</t>
  </si>
  <si>
    <t>RES. 209-DE-IPSS-93 (19.02.93)</t>
  </si>
  <si>
    <t>QUEROBAMBA</t>
  </si>
  <si>
    <t>RES. 075-PE-EsSalud (11.03.2002)</t>
  </si>
  <si>
    <t>PUEBLO NUEVO</t>
  </si>
  <si>
    <t xml:space="preserve">LIMA </t>
  </si>
  <si>
    <t>RES. 209-PE-ESSALUD-2001 (27/04/01)</t>
  </si>
  <si>
    <t>SUCRE</t>
  </si>
  <si>
    <t>ACUERDO DIRECTORIO N° 3 IPSS-98</t>
  </si>
  <si>
    <t>COD</t>
  </si>
  <si>
    <t>UBICACIÓN GEOGRAFICA</t>
  </si>
  <si>
    <t>TIPO</t>
  </si>
  <si>
    <t>DPTO.</t>
  </si>
  <si>
    <t>RED ASISTENCIAL AMAZONAS</t>
  </si>
  <si>
    <t>153</t>
  </si>
  <si>
    <t>H.I</t>
  </si>
  <si>
    <t>156</t>
  </si>
  <si>
    <t>P.M.</t>
  </si>
  <si>
    <t>157</t>
  </si>
  <si>
    <t>158</t>
  </si>
  <si>
    <t>159</t>
  </si>
  <si>
    <t>BONGARÁ</t>
  </si>
  <si>
    <t>JAZÁN</t>
  </si>
  <si>
    <t>160</t>
  </si>
  <si>
    <t>RODRÍGUEZ DE MENDOZA</t>
  </si>
  <si>
    <t>SAN NICOLÁS</t>
  </si>
  <si>
    <t>377</t>
  </si>
  <si>
    <t>SANTA MARÍA DE NIEVA</t>
  </si>
  <si>
    <t xml:space="preserve">RED ASISTENCIAL ANCASH              </t>
  </si>
  <si>
    <t>161</t>
  </si>
  <si>
    <t>H.III</t>
  </si>
  <si>
    <t>162</t>
  </si>
  <si>
    <t>H.II</t>
  </si>
  <si>
    <t>167</t>
  </si>
  <si>
    <t>163</t>
  </si>
  <si>
    <t>C.M.</t>
  </si>
  <si>
    <t>164</t>
  </si>
  <si>
    <t>165</t>
  </si>
  <si>
    <t>166</t>
  </si>
  <si>
    <t>168</t>
  </si>
  <si>
    <t>169</t>
  </si>
  <si>
    <t>170</t>
  </si>
  <si>
    <t>171</t>
  </si>
  <si>
    <t>175</t>
  </si>
  <si>
    <t>379</t>
  </si>
  <si>
    <t>178</t>
  </si>
  <si>
    <t>179</t>
  </si>
  <si>
    <t>MCAL.LUZURIAGA</t>
  </si>
  <si>
    <t>181</t>
  </si>
  <si>
    <t>185</t>
  </si>
  <si>
    <t>190</t>
  </si>
  <si>
    <t xml:space="preserve">RED ASISTENCIAL APURÍMAC            </t>
  </si>
  <si>
    <t>067</t>
  </si>
  <si>
    <t>APURÍMAC</t>
  </si>
  <si>
    <t>068</t>
  </si>
  <si>
    <t>070</t>
  </si>
  <si>
    <t>CHALHUANCA</t>
  </si>
  <si>
    <t>072</t>
  </si>
  <si>
    <t>071</t>
  </si>
  <si>
    <t>069</t>
  </si>
  <si>
    <t>RED ASISTENCIAL AREQUIPA</t>
  </si>
  <si>
    <t>003</t>
  </si>
  <si>
    <t>H.N.</t>
  </si>
  <si>
    <t>076</t>
  </si>
  <si>
    <t>074</t>
  </si>
  <si>
    <t>079</t>
  </si>
  <si>
    <t>EDMUNDO ESCOMEL</t>
  </si>
  <si>
    <t>PAUCARPATA</t>
  </si>
  <si>
    <t>075</t>
  </si>
  <si>
    <t>CAMANÁ</t>
  </si>
  <si>
    <t>SAMUEL PASTOR</t>
  </si>
  <si>
    <t>077</t>
  </si>
  <si>
    <t>POL.</t>
  </si>
  <si>
    <t>080</t>
  </si>
  <si>
    <t>MELITÓN SALAS TEJADA</t>
  </si>
  <si>
    <t>082</t>
  </si>
  <si>
    <t>ACARÍ</t>
  </si>
  <si>
    <t>CARAVELÍ</t>
  </si>
  <si>
    <t>084</t>
  </si>
  <si>
    <t>085</t>
  </si>
  <si>
    <t>086</t>
  </si>
  <si>
    <t>087</t>
  </si>
  <si>
    <t>CAILLOMA</t>
  </si>
  <si>
    <t>088</t>
  </si>
  <si>
    <t>CHUCARAPI</t>
  </si>
  <si>
    <t>COCRACHACRA</t>
  </si>
  <si>
    <t>089</t>
  </si>
  <si>
    <t>090</t>
  </si>
  <si>
    <t>091</t>
  </si>
  <si>
    <t>CORIRE</t>
  </si>
  <si>
    <t>092</t>
  </si>
  <si>
    <t>LA UNIÓN</t>
  </si>
  <si>
    <t>HUNTER</t>
  </si>
  <si>
    <t>095</t>
  </si>
  <si>
    <t>096</t>
  </si>
  <si>
    <t>MATARANI</t>
  </si>
  <si>
    <t>097</t>
  </si>
  <si>
    <t>099</t>
  </si>
  <si>
    <t>100</t>
  </si>
  <si>
    <t>VÍTOR</t>
  </si>
  <si>
    <t>101</t>
  </si>
  <si>
    <t xml:space="preserve">RED ASISTENCIAL AYACUCHO            </t>
  </si>
  <si>
    <t>102</t>
  </si>
  <si>
    <t>SAN JUAN BAUTISTA</t>
  </si>
  <si>
    <t>105</t>
  </si>
  <si>
    <t xml:space="preserve">HUANCASANCOS </t>
  </si>
  <si>
    <t>109</t>
  </si>
  <si>
    <t>104</t>
  </si>
  <si>
    <t>110</t>
  </si>
  <si>
    <t>VILCASHUAMÁN</t>
  </si>
  <si>
    <t xml:space="preserve">RED ASISTENCIAL CAJAMARCA           </t>
  </si>
  <si>
    <t>191</t>
  </si>
  <si>
    <t>192</t>
  </si>
  <si>
    <t>193</t>
  </si>
  <si>
    <t>CELENDÍN</t>
  </si>
  <si>
    <t>196</t>
  </si>
  <si>
    <t>BOLÍVAR</t>
  </si>
  <si>
    <t>198</t>
  </si>
  <si>
    <t>CONTUMAZÁ</t>
  </si>
  <si>
    <t>199</t>
  </si>
  <si>
    <t>201</t>
  </si>
  <si>
    <t>PEDRO GÁLVEZ</t>
  </si>
  <si>
    <t>202</t>
  </si>
  <si>
    <t>203</t>
  </si>
  <si>
    <t>204</t>
  </si>
  <si>
    <t>TEMBLADERA</t>
  </si>
  <si>
    <t>YONÁN</t>
  </si>
  <si>
    <t xml:space="preserve">RED ASISTENCIAL CUSCO              </t>
  </si>
  <si>
    <t>111</t>
  </si>
  <si>
    <t>112</t>
  </si>
  <si>
    <t>113</t>
  </si>
  <si>
    <t>QUILLABAMBA</t>
  </si>
  <si>
    <t>LA CONVENCIÓN</t>
  </si>
  <si>
    <t>114</t>
  </si>
  <si>
    <t>126</t>
  </si>
  <si>
    <t>SAN SEBASTIÁN</t>
  </si>
  <si>
    <t>115</t>
  </si>
  <si>
    <t>116</t>
  </si>
  <si>
    <t>118</t>
  </si>
  <si>
    <t>121</t>
  </si>
  <si>
    <t>MACHU PICCHU</t>
  </si>
  <si>
    <t>123</t>
  </si>
  <si>
    <t>119</t>
  </si>
  <si>
    <t>134</t>
  </si>
  <si>
    <t>SALVACIÓN</t>
  </si>
  <si>
    <t xml:space="preserve">RED ASISTENCIAL  HUANCAVELICA        </t>
  </si>
  <si>
    <t>342</t>
  </si>
  <si>
    <t>347</t>
  </si>
  <si>
    <t>348</t>
  </si>
  <si>
    <t>343</t>
  </si>
  <si>
    <t>344</t>
  </si>
  <si>
    <t>346</t>
  </si>
  <si>
    <t>HUAYTARÁ</t>
  </si>
  <si>
    <t xml:space="preserve">RED ASISTENCIAL HUÁNUCO             </t>
  </si>
  <si>
    <t>296</t>
  </si>
  <si>
    <t>HUÁNUCO</t>
  </si>
  <si>
    <t>297</t>
  </si>
  <si>
    <t>TINGO MARÍA</t>
  </si>
  <si>
    <t>RUPA RUPA</t>
  </si>
  <si>
    <t>298</t>
  </si>
  <si>
    <t>299</t>
  </si>
  <si>
    <t>JOSÉ CRESPO Y CASTILLO</t>
  </si>
  <si>
    <t>300</t>
  </si>
  <si>
    <t>LAURICOCHA</t>
  </si>
  <si>
    <t>302</t>
  </si>
  <si>
    <t xml:space="preserve">PUERTO INCA </t>
  </si>
  <si>
    <t>303</t>
  </si>
  <si>
    <t>304</t>
  </si>
  <si>
    <t>HUMALIES</t>
  </si>
  <si>
    <t>305</t>
  </si>
  <si>
    <t>SAN MARTÍN</t>
  </si>
  <si>
    <t>290</t>
  </si>
  <si>
    <t>291</t>
  </si>
  <si>
    <t xml:space="preserve">RED ASISTENCIAL ICA                 </t>
  </si>
  <si>
    <t>045</t>
  </si>
  <si>
    <t>FÉLIX TORREALVA GUTIÉRREZ</t>
  </si>
  <si>
    <t>046</t>
  </si>
  <si>
    <t>048</t>
  </si>
  <si>
    <t>047</t>
  </si>
  <si>
    <t>050</t>
  </si>
  <si>
    <t>SAN JOSÉ DE LOS MOLINOS</t>
  </si>
  <si>
    <t>CORACORA</t>
  </si>
  <si>
    <t>371</t>
  </si>
  <si>
    <t>052</t>
  </si>
  <si>
    <t>054</t>
  </si>
  <si>
    <t>057</t>
  </si>
  <si>
    <t>058</t>
  </si>
  <si>
    <t>SANTA MARGARITA</t>
  </si>
  <si>
    <t>059</t>
  </si>
  <si>
    <t>061</t>
  </si>
  <si>
    <t>VILLA TÚPAC AMARU</t>
  </si>
  <si>
    <t>TÚPAC AMARU INCA</t>
  </si>
  <si>
    <t xml:space="preserve">RED ASISTENCIALJUNÍN               </t>
  </si>
  <si>
    <t>307</t>
  </si>
  <si>
    <t>H.IV</t>
  </si>
  <si>
    <t>JUNÍN</t>
  </si>
  <si>
    <t>308</t>
  </si>
  <si>
    <t>LA OROYA</t>
  </si>
  <si>
    <t>313</t>
  </si>
  <si>
    <t>309</t>
  </si>
  <si>
    <t>RÍO NEGRO - SATIPO</t>
  </si>
  <si>
    <t>310</t>
  </si>
  <si>
    <t>311</t>
  </si>
  <si>
    <t>CONCEPCIÓN</t>
  </si>
  <si>
    <t>314</t>
  </si>
  <si>
    <t>ANDAYCHAGUA</t>
  </si>
  <si>
    <t>HUAY-HUAY</t>
  </si>
  <si>
    <t>315</t>
  </si>
  <si>
    <t>COBRIZA</t>
  </si>
  <si>
    <t>316</t>
  </si>
  <si>
    <t>318</t>
  </si>
  <si>
    <t>MARH-TÚNEL</t>
  </si>
  <si>
    <t>320</t>
  </si>
  <si>
    <t>322</t>
  </si>
  <si>
    <t>323</t>
  </si>
  <si>
    <t>SAN CRISTÓBAL</t>
  </si>
  <si>
    <t>372</t>
  </si>
  <si>
    <t>324</t>
  </si>
  <si>
    <t>YAURICOCHA</t>
  </si>
  <si>
    <t>ALÍS</t>
  </si>
  <si>
    <t xml:space="preserve">RED ASISTENCIAL LA LIBERTAD        </t>
  </si>
  <si>
    <t>205</t>
  </si>
  <si>
    <t>VÍCTOR LAZARTE ECHEGARAY</t>
  </si>
  <si>
    <t>206</t>
  </si>
  <si>
    <t>207</t>
  </si>
  <si>
    <t>208</t>
  </si>
  <si>
    <t>209</t>
  </si>
  <si>
    <t>213</t>
  </si>
  <si>
    <t>212</t>
  </si>
  <si>
    <t>210</t>
  </si>
  <si>
    <t>218</t>
  </si>
  <si>
    <t>CARTAVIO</t>
  </si>
  <si>
    <t>219</t>
  </si>
  <si>
    <t>GRAN CHIMÚ</t>
  </si>
  <si>
    <t>220</t>
  </si>
  <si>
    <t>223</t>
  </si>
  <si>
    <t>224</t>
  </si>
  <si>
    <t>SÁNCHEZ CARRIÓN</t>
  </si>
  <si>
    <t>225</t>
  </si>
  <si>
    <t>226</t>
  </si>
  <si>
    <t>227</t>
  </si>
  <si>
    <t>LIMONCARRO</t>
  </si>
  <si>
    <t>228</t>
  </si>
  <si>
    <t>MALABRIGO</t>
  </si>
  <si>
    <t>RAZURÍ</t>
  </si>
  <si>
    <t>229</t>
  </si>
  <si>
    <t>230</t>
  </si>
  <si>
    <t>231</t>
  </si>
  <si>
    <t>233</t>
  </si>
  <si>
    <t>SAN JOSÉ</t>
  </si>
  <si>
    <t>235</t>
  </si>
  <si>
    <t>236</t>
  </si>
  <si>
    <t>237</t>
  </si>
  <si>
    <t>239</t>
  </si>
  <si>
    <t>SOLEDAD</t>
  </si>
  <si>
    <t>240</t>
  </si>
  <si>
    <t>241</t>
  </si>
  <si>
    <t>VIRÚ</t>
  </si>
  <si>
    <t xml:space="preserve">RED ASISTENCIAL LAMBAYEQUE          </t>
  </si>
  <si>
    <t>004</t>
  </si>
  <si>
    <t>245</t>
  </si>
  <si>
    <t>JAÉN</t>
  </si>
  <si>
    <t>244</t>
  </si>
  <si>
    <t>CHEPÉN</t>
  </si>
  <si>
    <t>242</t>
  </si>
  <si>
    <t>NAYLAMP</t>
  </si>
  <si>
    <t>248</t>
  </si>
  <si>
    <t>MANUEL MANRIQUE NEVADO</t>
  </si>
  <si>
    <t>JOSÉ LEONARDO ORTÍZ</t>
  </si>
  <si>
    <t>243</t>
  </si>
  <si>
    <t>CAYALTÍ</t>
  </si>
  <si>
    <t>194</t>
  </si>
  <si>
    <t>250</t>
  </si>
  <si>
    <t>195</t>
  </si>
  <si>
    <t>RES. 248-PE-ESSALUD-2000 (23-08-00)</t>
  </si>
  <si>
    <t>RES.157-PE-ESSALUD-2000 (29-05-00)</t>
  </si>
  <si>
    <t>CARLOS ALBERTO SEGUÍN ESCOBEDO</t>
  </si>
  <si>
    <t xml:space="preserve">EL BUEN SAMARITANO </t>
  </si>
  <si>
    <t xml:space="preserve">HIGOS URCO </t>
  </si>
  <si>
    <t xml:space="preserve">HÉROES DEL CENEPA </t>
  </si>
  <si>
    <t xml:space="preserve">SAMUEL PASTOR </t>
  </si>
  <si>
    <t>RES. 601-GG-IPSS-96 (03-04-96)</t>
  </si>
  <si>
    <t>RES. GRACU-ESSALUD-2001 (16-03-01)</t>
  </si>
  <si>
    <t>RES. 194-GG-ESSALUD-99 (17-02-99)</t>
  </si>
  <si>
    <t>AGUSTIN GAVIDIA SALCEDO</t>
  </si>
  <si>
    <t>RES. 309-PE-ESSALUD-99  (14-10-99)</t>
  </si>
  <si>
    <t>RES. 384-GG-IPSS-96 (06-03-96)</t>
  </si>
  <si>
    <t xml:space="preserve">AURELIO DÍAZ UFANO Y PERAL </t>
  </si>
  <si>
    <t xml:space="preserve">JORGE VOTO BERNALES CORPANCHO </t>
  </si>
  <si>
    <t>RES. 050-PE-ESSALUD-2000 (24-02-00)</t>
  </si>
  <si>
    <t>RES. 4141-PE-ESSALUD-01  (26-07-01)</t>
  </si>
  <si>
    <t>RES. 064-PE-ESSALUD-2000 (10-03-00)</t>
  </si>
  <si>
    <t>RES. 046-PE-ESSALUD-2000 (23-02-00)</t>
  </si>
  <si>
    <t>RES. 175-PE-ESSALUD-2000 (27-06-00)</t>
  </si>
  <si>
    <t>RES. 122-PE-IPSS-00 (05-05-00)</t>
  </si>
  <si>
    <t>RES. 069-PE-ESSALUD-2000 (16-03-00)</t>
  </si>
  <si>
    <t xml:space="preserve">MIGUEL CRUZADO VERA  </t>
  </si>
  <si>
    <t>RES. 062-PE-ESSALUD-04 (26-01-04)</t>
  </si>
  <si>
    <t>RES. 068-GG-IPSS-99  (19-01-99)</t>
  </si>
  <si>
    <t xml:space="preserve">SAN FRANCISCO  </t>
  </si>
  <si>
    <t xml:space="preserve">RENÉ TOCHE GROPPO </t>
  </si>
  <si>
    <t xml:space="preserve">MARÍA REICHE NEUMAN </t>
  </si>
  <si>
    <t xml:space="preserve">ALBERTO HURTADO ABADIA </t>
  </si>
  <si>
    <t xml:space="preserve">JUAN AITA VALLE </t>
  </si>
  <si>
    <t xml:space="preserve">JUAN JOSÉ RODRÍGUEZ LAZO </t>
  </si>
  <si>
    <t xml:space="preserve">PEDRO REYES  BARBOZA  </t>
  </si>
  <si>
    <t xml:space="preserve">VÍCTOR ALFREDO LAZO PERALTA </t>
  </si>
  <si>
    <t xml:space="preserve">UCUPE </t>
  </si>
  <si>
    <t xml:space="preserve">RES. 253 - PE-ESSALUD -2000 (25-08-00)  </t>
  </si>
  <si>
    <t>MANUEL DE TORRES MUÑOZ</t>
  </si>
  <si>
    <t xml:space="preserve">CARLOS ALBERTO CORTÉZ JIMÉNEZ </t>
  </si>
  <si>
    <t>RES. 151-PE-ESSALUD-04 (26-02-04)</t>
  </si>
  <si>
    <t>RES. 1038-DE-IPSS-1992 (07-07-92)</t>
  </si>
  <si>
    <t>RES. 1647-DE-IPSS-92 (13-10-92)</t>
  </si>
  <si>
    <t xml:space="preserve"> Esta en función a la fecha de la Resolución de creación ó modificación  de centros asistenciales.</t>
  </si>
  <si>
    <t xml:space="preserve">RES. 150-DE-IPSS-93 </t>
  </si>
  <si>
    <t xml:space="preserve">RES. 7119-PE-IPSS-90 </t>
  </si>
  <si>
    <t>G.H.</t>
  </si>
  <si>
    <t>REDES Y CENTROS</t>
  </si>
  <si>
    <t>Nº</t>
  </si>
  <si>
    <t>CENTROS</t>
  </si>
  <si>
    <t>GH:</t>
  </si>
  <si>
    <t>Gestión Hospitalaria</t>
  </si>
  <si>
    <t>TACNA DANIEL ALCIDES CARRIÓN</t>
  </si>
  <si>
    <t>SANTA LUCÍA</t>
  </si>
  <si>
    <t>ESPECIALIZADO CASA GRANDE</t>
  </si>
  <si>
    <t>RES. 383-PE-ESSALUD-04 (14-05-04)</t>
  </si>
  <si>
    <t xml:space="preserve">ULDARICO ROCCA FERNANDEZ </t>
  </si>
  <si>
    <t>CUADRO Nº 1</t>
  </si>
  <si>
    <t>TIPO DE ESTABLECIMIENTO</t>
  </si>
  <si>
    <t>TOTAL</t>
  </si>
  <si>
    <t>IV</t>
  </si>
  <si>
    <t>III</t>
  </si>
  <si>
    <t>II</t>
  </si>
  <si>
    <t>I</t>
  </si>
  <si>
    <t>RED ASISTENCIAL ANCASH</t>
  </si>
  <si>
    <t>RED ASISTENCIAL APURÍMAC</t>
  </si>
  <si>
    <t>RED ASISTENCIAL AYACUCHO</t>
  </si>
  <si>
    <t>RED ASISTENCIAL CAJAMARCA</t>
  </si>
  <si>
    <t xml:space="preserve">RED ASISTENCIAL DE  CUSCO </t>
  </si>
  <si>
    <t>RED ASITENCIAL HUANCAVELICA</t>
  </si>
  <si>
    <t>RED ASISTENCIAL HUÁNUCO</t>
  </si>
  <si>
    <t>RED ASISTENCIAL ICA</t>
  </si>
  <si>
    <t>RED ASITENCIAL JUNÍN</t>
  </si>
  <si>
    <t>RED ASISTENCIAL  LAMBAYEQUE</t>
  </si>
  <si>
    <t>RED ASISTENCIAL REBAGLIATI</t>
  </si>
  <si>
    <t>RED ASISTENCIAL ALMENARA</t>
  </si>
  <si>
    <t>RED ASISTENCIAL SABOGAL</t>
  </si>
  <si>
    <t>RED ASISTENCIAL LORETO</t>
  </si>
  <si>
    <t>RED ASISTENCIAL MADRE DE DIOS</t>
  </si>
  <si>
    <t>RED ASISTENCIAL MOQUEGUA</t>
  </si>
  <si>
    <t>RED ASISTENCIAL PASCO</t>
  </si>
  <si>
    <t>RED ASISTENCIAL TACNA</t>
  </si>
  <si>
    <t>RED ASISTENCIAL TUMBES</t>
  </si>
  <si>
    <t>RED ASISTENCIAL UCAYALI</t>
  </si>
  <si>
    <t>HUANCAPI</t>
  </si>
  <si>
    <t>VÍCTOR FAJARDO</t>
  </si>
  <si>
    <t>RES. 537-PE-ESSALUD-04 (16-06-04)</t>
  </si>
  <si>
    <t>REDES ASISTENCIALES</t>
  </si>
  <si>
    <t xml:space="preserve">          REDES ASISTENCIALES, INSTITUTOS Y CENTROS ESPECIALIZADOS</t>
  </si>
  <si>
    <t xml:space="preserve">ESSALUD : INFRAESTRUCTURA ASISTENCIAL  POR TIPO DE ESTABLECIMIENTO SEGÚN </t>
  </si>
  <si>
    <t>ASCENSIÓN</t>
  </si>
  <si>
    <t>RES. 210-DE-IPSS-93</t>
  </si>
  <si>
    <t>SAN PEDRO DE CORIS</t>
  </si>
  <si>
    <t>SANTA BARBARA</t>
  </si>
  <si>
    <t>CASA GRANDE</t>
  </si>
  <si>
    <t>RES. 2119-DE-IPSS-91 (03-12-91) S/R cambio nombre</t>
  </si>
  <si>
    <t>AYNAS</t>
  </si>
  <si>
    <t>RES. 006-88 CDIF Integración MINSA/ESSALUD</t>
  </si>
  <si>
    <t>RES. 090-PE-IPSS-98 (14-07-98)</t>
  </si>
  <si>
    <t>AGUSTÍN ARBULÚ NEYRA</t>
  </si>
  <si>
    <t>SANTIAGO DE SURCO</t>
  </si>
  <si>
    <t>MAZUCO</t>
  </si>
  <si>
    <t>OFICINA CENTRAL DE PLANIFICACIÓN Y DESARROLLO</t>
  </si>
  <si>
    <t>GERENCIA DE PLANEAMIENTO CORPORATIVO</t>
  </si>
  <si>
    <t>SUB GERENCIA DE INFORMACIÓN GERENCIAL</t>
  </si>
  <si>
    <t xml:space="preserve">RED ASISTENCIAL JULIACA              </t>
  </si>
  <si>
    <t>RED ASISTENCIAL PUNO</t>
  </si>
  <si>
    <t>RED ASISTENCIAL JULIACA</t>
  </si>
  <si>
    <t>RED ASISTENCIAL LA LIBERTAD</t>
  </si>
  <si>
    <t>RED ASISTENCIAL PIURA*</t>
  </si>
  <si>
    <t>* No Incluye el Instituto Peruano de Oftalmología de la Red Piura, el cual está considerado en Centros e Institutos.</t>
  </si>
  <si>
    <t>CENTROS E INSTITUTOS ESPECIALIZADOS</t>
  </si>
  <si>
    <t>NIVEL III</t>
  </si>
  <si>
    <t>NIVEL II</t>
  </si>
  <si>
    <t>NIVEL I</t>
  </si>
  <si>
    <t>INSTITUTO PERUANO DE OFTALMOLOGÍA</t>
  </si>
  <si>
    <t>CENTROS ASISTENCIALES</t>
  </si>
  <si>
    <t>UBICACIÓN GEOGRÁFICA</t>
  </si>
  <si>
    <t>HOSPITAL NACIONAL</t>
  </si>
  <si>
    <t>HOSPITAL IV</t>
  </si>
  <si>
    <t>HOSPITAL III</t>
  </si>
  <si>
    <t>HOSPITAL I</t>
  </si>
  <si>
    <t>POSTA MÉDICA</t>
  </si>
  <si>
    <t>CENTRO MÉDICO</t>
  </si>
  <si>
    <t>POLICLÍNICO</t>
  </si>
  <si>
    <t>*  CARTA No. 8207 GDP- ESSALUD-2004: UNIFICACIÓN DE TABLA DE CENTROS ASISTENCIALES DE SALUD EN EL AMBITO NACIONAL</t>
  </si>
  <si>
    <t>POL.:</t>
  </si>
  <si>
    <t>C.M.:</t>
  </si>
  <si>
    <t>P.M.:</t>
  </si>
  <si>
    <t>H.I    :</t>
  </si>
  <si>
    <t>H.II   :</t>
  </si>
  <si>
    <t>H.III  :</t>
  </si>
  <si>
    <t>H.IV  :</t>
  </si>
  <si>
    <t>H.N  :</t>
  </si>
  <si>
    <t>POL. :</t>
  </si>
  <si>
    <t xml:space="preserve">C.M. : </t>
  </si>
  <si>
    <t>P.M. :</t>
  </si>
  <si>
    <t xml:space="preserve">H.N   :  </t>
  </si>
  <si>
    <t>H.IV   :</t>
  </si>
  <si>
    <t>H.III    :</t>
  </si>
  <si>
    <t>H.II    :</t>
  </si>
  <si>
    <t xml:space="preserve">H.I     :  </t>
  </si>
  <si>
    <t>LEONCIO AMAYA TUME</t>
  </si>
  <si>
    <t>RES. 475-PE-ESSALUD-05  (19-08-05)</t>
  </si>
  <si>
    <t xml:space="preserve"> </t>
  </si>
  <si>
    <t>RES. 522-PE-ESSALUD-2001 (07-12-01)</t>
  </si>
  <si>
    <t xml:space="preserve">AURELIO DÍAZ-UFANO Y PERAL </t>
  </si>
  <si>
    <t>RES. 307-PE-ESSALUD-2006 (23-05-06)</t>
  </si>
  <si>
    <t>NASCA</t>
  </si>
  <si>
    <t>CENTRO NACIONAL DE SALUD RENAL</t>
  </si>
  <si>
    <t>RES. 426-PE-ESSALUD- 2007 (25-07-07)</t>
  </si>
  <si>
    <t>RES. 426-PE-ESSALUD-2006 (20-07-06)</t>
  </si>
  <si>
    <t>RES. 470-PE-ESSALUD-2007 (05-09-07)</t>
  </si>
  <si>
    <t>RES. 473-PE-ESSALUD-2007 (07-09-07)</t>
  </si>
  <si>
    <t xml:space="preserve">INST </t>
  </si>
  <si>
    <t>INST</t>
  </si>
  <si>
    <t xml:space="preserve">INST.   :  </t>
  </si>
  <si>
    <t xml:space="preserve">INSTITUTO </t>
  </si>
  <si>
    <t>CENT NAC.</t>
  </si>
  <si>
    <t xml:space="preserve">CENT. NAC. :  </t>
  </si>
  <si>
    <t>CENTRO NACIONAL</t>
  </si>
  <si>
    <t>HOSPITAL II</t>
  </si>
  <si>
    <t xml:space="preserve">RED ASISTENCIAL MOYOBAMBA     </t>
  </si>
  <si>
    <t xml:space="preserve">RED ASISTENCIAL TARAPOTO    </t>
  </si>
  <si>
    <t>RES. 013-PE-ESSALUD-2008 (16-01-08)</t>
  </si>
  <si>
    <t>RED ASISTENCIAL MOYOBAMBA</t>
  </si>
  <si>
    <t>RED ASISTENCIAL TARAPOTO</t>
  </si>
  <si>
    <t>METROPOLITANO HUANCAYO</t>
  </si>
  <si>
    <t>RES. 015-PE-ESSALUD-2008 (16-01-08)</t>
  </si>
  <si>
    <t>PAIJÁN</t>
  </si>
  <si>
    <t>RES. 082-PE-ESSALUD-2008 (08-02-08)</t>
  </si>
  <si>
    <t>RES. 090-PE-ESSALUD-2008 (13-02-08)</t>
  </si>
  <si>
    <t>ADOLFO GUEVARA VELASCO</t>
  </si>
  <si>
    <t>RES. 543-PE-ESSALUD 2007 (23-11-07)</t>
  </si>
  <si>
    <t>ITE</t>
  </si>
  <si>
    <t>JORGE BASADRE</t>
  </si>
  <si>
    <t>ILABAYA</t>
  </si>
  <si>
    <t>RES. 114-PE-ESSALUD-2008 (26-02-08)</t>
  </si>
  <si>
    <t>B</t>
  </si>
  <si>
    <t>A</t>
  </si>
  <si>
    <t>C</t>
  </si>
  <si>
    <t>Tipo  R.A.1/</t>
  </si>
  <si>
    <t>1/: Estructura Orgánica y el reglamento de Organización y Funciones para las redes Asistenciales tipo A, tipo B, tipo C.   R.P.E.Nº201 - PE- ESSALUD-2004.</t>
  </si>
  <si>
    <t>2/: Micro-Estructura Organizacional de los hospitales III,III,I y Policlínicos del IPSS.  R.D.E.Nº2119 - DE- IPSS-91.</t>
  </si>
  <si>
    <t xml:space="preserve">  Regularización situación administrativa de las Postas médicas del IPSS.  R.G.G.Nº645 - GG- IPSS-96.</t>
  </si>
  <si>
    <t>CAYLLOMA</t>
  </si>
  <si>
    <t>RES. 187-PE-ESSALUD-08 (11-04-08)</t>
  </si>
  <si>
    <t>CHAO</t>
  </si>
  <si>
    <t>RES. 233-PE-ESSALUD-08 (20-05-08)</t>
  </si>
  <si>
    <t>VÍCTOR LARCO HERRERA</t>
  </si>
  <si>
    <t>RES. 234-PE-ESSALUD-08 (20-05-08)</t>
  </si>
  <si>
    <t>HUANCHACO</t>
  </si>
  <si>
    <t>RES. 235-PE-ESSALUD-08 (20-05-08)</t>
  </si>
  <si>
    <t>RES. 270-PE-ESSALUD-2008 (03-06-08)</t>
  </si>
  <si>
    <t>RES. 268-PE-ESSALUD-2008 (03-06-08)</t>
  </si>
  <si>
    <t>RES. 269-PE-ESSALUD-2008 (03-06-08)</t>
  </si>
  <si>
    <t>CENTRO DE ATENCION PRIMARIA</t>
  </si>
  <si>
    <t>C.A.P.I :  CENTRO DE ATENCION PRIMARIA I</t>
  </si>
  <si>
    <t>C.A.P.II : CENTRO DE ATENCION PRIMARIA II</t>
  </si>
  <si>
    <t>C.A.P.III : CENTRO DE ATENCION PRIMARIA III</t>
  </si>
  <si>
    <t>EL AGUSTINO</t>
  </si>
  <si>
    <t>RES. 331-PE-ESSALUD-08  (10-07-08)</t>
  </si>
  <si>
    <t>C.A.P.II</t>
  </si>
  <si>
    <t>C.A.P.III</t>
  </si>
  <si>
    <t>RES.337- PE-ESSALUD-2008(10-07-08)</t>
  </si>
  <si>
    <t>METROPOLITANO AYACUCHO</t>
  </si>
  <si>
    <t>RES.344-PE-ESSALUD-2008 (17-07-08)</t>
  </si>
  <si>
    <t>RES. 346-PE-ESSALUD-2008 (17-07-08)</t>
  </si>
  <si>
    <t>C.A.P. II NAUTA</t>
  </si>
  <si>
    <t>C.A.P. II REQUENA</t>
  </si>
  <si>
    <t>C.A.P. II CABALLOCOCHA</t>
  </si>
  <si>
    <t>3/: Resolución de Presidencia Ejecutiva Nº 211 , de 6 de mayo 2008, establece organización territorial con hospiltales de Referencia Nacional, Referencia Macro Regional, regional, de Apoyo y Centros de Atención Primaria I, II y III.</t>
  </si>
  <si>
    <t>ASISTENCIALES</t>
  </si>
  <si>
    <t>TIPO 2/ 3/</t>
  </si>
  <si>
    <t>HUAYCAN</t>
  </si>
  <si>
    <t>PUNCHANA</t>
  </si>
  <si>
    <t>CABALLOCOCHA</t>
  </si>
  <si>
    <t>083</t>
  </si>
  <si>
    <t>056</t>
  </si>
  <si>
    <t>053</t>
  </si>
  <si>
    <t>LURIN</t>
  </si>
  <si>
    <t>RES. 466-PE-ESSALUD-08  (07-11-08)</t>
  </si>
  <si>
    <t>C.A.P.I</t>
  </si>
  <si>
    <t>DESAGUADERO</t>
  </si>
  <si>
    <t>ACORA</t>
  </si>
  <si>
    <t>RES. 028-PE-ESSALUD-2009 (15-01-09)</t>
  </si>
  <si>
    <t xml:space="preserve">ANTONIO SKRABONJA ANTONCICH </t>
  </si>
  <si>
    <t>CHILCA</t>
  </si>
  <si>
    <t>RES. 108-PE-ESSALUD-2009 (25-02-09)</t>
  </si>
  <si>
    <t>PUENTE PIEDRA</t>
  </si>
  <si>
    <t>RES. 126-PE-ESSALUD-2009 (18-03-09)</t>
  </si>
  <si>
    <t>RES.131- PE-ESSALUD-2009(20-03-09)</t>
  </si>
  <si>
    <t>RES. 132-PE-ESSALUD-2009 (20-03-09)</t>
  </si>
  <si>
    <t>RES. 133-PE-ESSALUD 2009 (20-03-09)</t>
  </si>
  <si>
    <t>ANTABAMBA</t>
  </si>
  <si>
    <t>RES. 134-PE-ESSALUD-2009 (20-03-09)</t>
  </si>
  <si>
    <t>RES.135-PE-ESSALUD-2009 (20-03-09)</t>
  </si>
  <si>
    <t>RES.136- PE-ESSALUD-2009(20-03-09)</t>
  </si>
  <si>
    <t>RES.137-PE-ESSALUD-2009 (20-03-09)</t>
  </si>
  <si>
    <t>RES. 138-PE-ESSALUD-2009 (20-03-09)</t>
  </si>
  <si>
    <t>RES.139-PE-ESSALUD-2009 (20-03-09)</t>
  </si>
  <si>
    <t>RES.140-PE-ESSALUD-2009 (20-03-09)</t>
  </si>
  <si>
    <t>EL PEDREGAL</t>
  </si>
  <si>
    <t>RES. 141-PE-ESSALUD-2009 (20-03-09)</t>
  </si>
  <si>
    <t>RES. 003-PE-ESSALUD-2009 (07-01-09)</t>
  </si>
  <si>
    <t>RES. 234-PE-ESSALUD-2009 (07-05-09)</t>
  </si>
  <si>
    <t>CARABAYLLO</t>
  </si>
  <si>
    <t>TORATA</t>
  </si>
  <si>
    <t>RES. 252-PE-ESSALUD-2009 (04-06-09)</t>
  </si>
  <si>
    <t>RES. 253-PE-ESSALUD 2009 (04-06-09)</t>
  </si>
  <si>
    <t>METROPOLITANO DE HUÁNUCO</t>
  </si>
  <si>
    <t>UBAP</t>
  </si>
  <si>
    <t>Convenio Marco Institucional entre el EsSalud y la Municipalidad de Jesús María (16-07-08)</t>
  </si>
  <si>
    <t>Convenio Marco Institucional entre EsSalud y la Municipalidad de los Olivos (02-10-07)</t>
  </si>
  <si>
    <t>CATACAOS</t>
  </si>
  <si>
    <t>RES. 312-PE-ESSALUD-09 (08-07-09)</t>
  </si>
  <si>
    <t>RES. 313-PE-ESSALUD-2009 (08-07-09)</t>
  </si>
  <si>
    <t>NUEVA CAJAMARCA</t>
  </si>
  <si>
    <t>RES. 314-PE-ESSALUD-2009  (08-07-09)</t>
  </si>
  <si>
    <t>PÁTAPO</t>
  </si>
  <si>
    <t>RES. 315-PE-ESSALUD-2009 (08-07-09)</t>
  </si>
  <si>
    <t>SAN BORJA</t>
  </si>
  <si>
    <t>INDEPENDENCIA</t>
  </si>
  <si>
    <t>RES. 316-PE-ESSALUD-09  (09-07-09)</t>
  </si>
  <si>
    <t>METROPOLITANO DEL CALLAO</t>
  </si>
  <si>
    <t>RES. 317-PE-ESSALUD-2009 (09-07-09)</t>
  </si>
  <si>
    <t>CAP I</t>
  </si>
  <si>
    <t>CAP II</t>
  </si>
  <si>
    <t>CAP III</t>
  </si>
  <si>
    <t>RES. 318-PE-ESSALUD-2009 (09-07-09)</t>
  </si>
  <si>
    <t>METROPOLITANO DE TRUJILLO</t>
  </si>
  <si>
    <t>METROPOLITANO DE CHIMBOTE</t>
  </si>
  <si>
    <t>RES.319-PE-ESSALUD-2009 (09-07-09)</t>
  </si>
  <si>
    <t>ALTO SELVA ALEGRE</t>
  </si>
  <si>
    <t>RES. 320-PE-ESSALUD-2009 (09-07-09)</t>
  </si>
  <si>
    <t>RES. 321-PE-ESSALUD-09  (09-07-09)</t>
  </si>
  <si>
    <t>MANCO CAPAC</t>
  </si>
  <si>
    <t>RES. 322-PE-ESSALUD-09  (09-07-09)</t>
  </si>
  <si>
    <t>SURQUILLO</t>
  </si>
  <si>
    <t>PICHANAQUI</t>
  </si>
  <si>
    <t>RES. 365-PE-ESSALUD-2009 (12-08-09)</t>
  </si>
  <si>
    <t>AGOSTO 2009</t>
  </si>
  <si>
    <t xml:space="preserve">TIPO </t>
  </si>
  <si>
    <t>MANTARO</t>
  </si>
  <si>
    <t>RES. 359-PE-ESSALUD-2009 (07-08-09)</t>
  </si>
  <si>
    <t>MANCHAY</t>
  </si>
  <si>
    <t>PACHACAMAC</t>
  </si>
  <si>
    <t>094</t>
  </si>
  <si>
    <t>103</t>
  </si>
  <si>
    <t>NSIG</t>
  </si>
  <si>
    <t>SES</t>
  </si>
  <si>
    <t>433</t>
  </si>
  <si>
    <t>846</t>
  </si>
  <si>
    <t>432</t>
  </si>
  <si>
    <t>284</t>
  </si>
  <si>
    <t>430</t>
  </si>
  <si>
    <t>RES. 467-PE-ESSALUD-2009 (16-10-09)</t>
  </si>
  <si>
    <t>JACOBO HUNTER</t>
  </si>
  <si>
    <t>RES. 043-PE-ESSALUD-2010 (01-02-10)</t>
  </si>
  <si>
    <t>ASILLO</t>
  </si>
  <si>
    <t>CABANILLAS</t>
  </si>
  <si>
    <t>RES. 059-PE-ESSALUD-2010  (03-02-10)</t>
  </si>
  <si>
    <t>LIMA NORTE -CALLAO "LUIS NEGREIROS VEGA"</t>
  </si>
  <si>
    <t>RES. 072-PE-ESSALUD-2010 (12-02-10)</t>
  </si>
  <si>
    <t>LIMA NORTE  - CALLAO LUIS NEGREIROS VEGA</t>
  </si>
  <si>
    <t>ALFREDO PIAZZA ROBERTS</t>
  </si>
  <si>
    <t>RES. 083-PE-ESSALUD-10  (23-02-10)</t>
  </si>
  <si>
    <t>RES.087-PE-ESSALUD-2010 (26-02-10)</t>
  </si>
  <si>
    <t>RES. 088-PE-ESSALUD-2010 (26-02-10)</t>
  </si>
  <si>
    <t>ALTO MAYO</t>
  </si>
  <si>
    <t>RES. 100-PE-ESSALUD-2010  (11-03-10)</t>
  </si>
  <si>
    <t>LUIS ENRIQUE HEYSEN INCHAUSTEGUI</t>
  </si>
  <si>
    <t>RES. 146-PE-ESSALUD-2010 (06-04-10)</t>
  </si>
  <si>
    <t>LUIS HEYSEN INCHAUSTEGUI</t>
  </si>
  <si>
    <t>PIMENTEL</t>
  </si>
  <si>
    <t>SAN JUAN DE MIRAFLORES</t>
  </si>
  <si>
    <t>LOS BAÑOS DEL INCA</t>
  </si>
  <si>
    <t>LLACANORA</t>
  </si>
  <si>
    <t>RES. 227-PE-ESSALUD-10  (24-05-10)</t>
  </si>
  <si>
    <t>RES. 262-PE-ESSALUD-2010 (09-06-10)</t>
  </si>
  <si>
    <t>RES. 263-PE-ESSALUD-2010 (09-06-10)</t>
  </si>
  <si>
    <t>RES. 264-PE-ESSALUD-2010 (09-06-10)</t>
  </si>
  <si>
    <t>RES. 265-PE-ESSALUD-2010 (09-06-10)</t>
  </si>
  <si>
    <t>CAMPO VERDE</t>
  </si>
  <si>
    <t xml:space="preserve">RES. 498 - PE-ESSALUD -2010 (11-10-10)  </t>
  </si>
  <si>
    <t>CHUPACA</t>
  </si>
  <si>
    <t>RES. 522-PE-ESSALUD-2010 (20-10-10)</t>
  </si>
  <si>
    <t>IMAZA</t>
  </si>
  <si>
    <t>RES. 594-PE-ESSALUD-2010 (18-11-10)</t>
  </si>
  <si>
    <t>MAGDALENA</t>
  </si>
  <si>
    <t>Convenio Especifico 01 de cooperación Inter Institucional entre EsSalud y la Asociacion Civil Servicio de Medicina PROVIDA (02-03-10)</t>
  </si>
  <si>
    <t>Convenio marco de cooperación Inter Institucional entre EsSalud y la Parroquia Espíritu Santo de Manchay distrito Pachacámac (27-11-08)</t>
  </si>
  <si>
    <t xml:space="preserve">AUGUSTO HERNANDEZ MENDOZA </t>
  </si>
  <si>
    <t>RES. 019-PE-ESSALUD-2011 (11-01-11)</t>
  </si>
  <si>
    <t>AUGUSTO HERNÁNDEZ MENDOZA</t>
  </si>
  <si>
    <t>RES.034- PE-ESSALUD-2011 (14-01-11)</t>
  </si>
  <si>
    <t>506</t>
  </si>
  <si>
    <t>VICTOR SOLES GARCIA</t>
  </si>
  <si>
    <t>H.</t>
  </si>
  <si>
    <t>RES. 102-PE-ESSALUD-2011 (28-01-11)</t>
  </si>
  <si>
    <t>CENTRO DE ATENCION INTEGRAL DE DIABETES E HIPERTENSION (CEDHI)</t>
  </si>
  <si>
    <t>RES. 107-PE-ESSALUD-11  (31-01-11)</t>
  </si>
  <si>
    <t>RES. 218-PE-ESSALUD-2011 (11-03-11)</t>
  </si>
  <si>
    <t>ZARATE</t>
  </si>
  <si>
    <t>RES. 259-PE-ESSALUD-11  (30-03-11)</t>
  </si>
  <si>
    <t>GAMARRA</t>
  </si>
  <si>
    <t>RES. 260-PE-ESSALUD-11  (30-03-11)</t>
  </si>
  <si>
    <t>RES. 295-PE-ESSALUD 2011 (14-04-11)</t>
  </si>
  <si>
    <t>RAMIRO PRIALÉ PRIALÉ</t>
  </si>
  <si>
    <t>RES. 316-PE-ESSALUD-2011 (28-04-11)</t>
  </si>
  <si>
    <t>RES. 323-PE-ESSALUD-11 (28-04-11)</t>
  </si>
  <si>
    <t>METROPOLITANO DE PIURA</t>
  </si>
  <si>
    <t>LUIS PALZA LEVANO</t>
  </si>
  <si>
    <t>METROPOLITANO DE TACNA</t>
  </si>
  <si>
    <t>OSCAR FERNÁNDEZ DÁVILA VELEZ</t>
  </si>
  <si>
    <t>RES. 324-PE-ESSALUD-2011  (28-04-11)</t>
  </si>
  <si>
    <t>METROPOLITANO DE PUNO</t>
  </si>
  <si>
    <t>RES. 321-PE-ESSALUD-2011 (28-04-11)</t>
  </si>
  <si>
    <t>OSCAR FERNANDEZ DÁVILA VELEZ</t>
  </si>
  <si>
    <t>RES. 397-PE-ESSALUD 2011 (02-06-11)</t>
  </si>
  <si>
    <t>RES. 398-PE-ESSALUD-2011 (02-06-11)</t>
  </si>
  <si>
    <t>SANTO TOMAS</t>
  </si>
  <si>
    <t>CHUMBIVILCAS</t>
  </si>
  <si>
    <t>RES. 270-PE-ESSALUD-2011 (04-04-11)</t>
  </si>
  <si>
    <t>RIMAC</t>
  </si>
  <si>
    <t>RES. 414-PE-ESSALUD-11  (06-06-11)</t>
  </si>
  <si>
    <t>COTABAMBAS</t>
  </si>
  <si>
    <t>RES.415-PE-ESSALUD-2011 (06-06-11)</t>
  </si>
  <si>
    <t>Nº UBAP</t>
  </si>
  <si>
    <t>ECHARATE</t>
  </si>
  <si>
    <t>RES. 428-PE-ESSALUD-2011 (10-06-11)</t>
  </si>
  <si>
    <t>RES. 438-PE-ESSALUD-2011(17-06-11)</t>
  </si>
  <si>
    <t>RES. 437-PE-ESSALUD-2011(17-06-11)</t>
  </si>
  <si>
    <t>TAMBOBAMBA</t>
  </si>
  <si>
    <t xml:space="preserve">SAN ROMAN </t>
  </si>
  <si>
    <t xml:space="preserve">AZANGARO </t>
  </si>
  <si>
    <t>RES. 210-PE-ESSALUD-2011 (10-03-11)</t>
  </si>
  <si>
    <t>RES.590- PE-ESSALUD-2010 (15-11-10)</t>
  </si>
  <si>
    <t>RES. 470-PE-ESSALUD-2011 (28-06-11)</t>
  </si>
  <si>
    <t>RES. 439-PE-ESSALUD-2011 (17-06-11)</t>
  </si>
  <si>
    <t>RES. 455-PE-ESSALUD-2011 (24-06-11)</t>
  </si>
  <si>
    <t>BARRANCO</t>
  </si>
  <si>
    <t>*Centros sin producción.</t>
  </si>
  <si>
    <r>
      <t>CERRO COLORADO</t>
    </r>
    <r>
      <rPr>
        <b/>
        <sz val="10"/>
        <color indexed="10"/>
        <rFont val="Arial"/>
        <family val="2"/>
      </rPr>
      <t>**</t>
    </r>
  </si>
  <si>
    <r>
      <t>SAN BORJA</t>
    </r>
    <r>
      <rPr>
        <b/>
        <sz val="10"/>
        <color indexed="10"/>
        <rFont val="Arial"/>
        <family val="2"/>
      </rPr>
      <t>**</t>
    </r>
  </si>
  <si>
    <r>
      <t>MANCO CAPAC</t>
    </r>
    <r>
      <rPr>
        <b/>
        <sz val="10"/>
        <color indexed="10"/>
        <rFont val="Arial"/>
        <family val="2"/>
      </rPr>
      <t>**</t>
    </r>
  </si>
  <si>
    <r>
      <t>RIMAC</t>
    </r>
    <r>
      <rPr>
        <b/>
        <sz val="10"/>
        <color indexed="10"/>
        <rFont val="Arial"/>
        <family val="2"/>
      </rPr>
      <t>**</t>
    </r>
  </si>
  <si>
    <r>
      <t>EL OBELISCO</t>
    </r>
    <r>
      <rPr>
        <b/>
        <sz val="10"/>
        <color indexed="10"/>
        <rFont val="Arial"/>
        <family val="2"/>
      </rPr>
      <t>**</t>
    </r>
  </si>
  <si>
    <t>Contrato Nº1-AMC-1107M03162-1/06/11.Resol.66-268-66-ESSALUD-2009</t>
  </si>
  <si>
    <t>HUAMANGA "CARLOS TUPPIA GARCIA GODOS"</t>
  </si>
  <si>
    <t>RES. 487-PE-ESSALUD-11 (06-07-11)</t>
  </si>
  <si>
    <t>MANANTAY</t>
  </si>
  <si>
    <t xml:space="preserve">RES. 499 - PE-ESSALUD -2011 (06-07-11)  </t>
  </si>
  <si>
    <t>HUAMANGA "CARLOS  TUPPIA GARCIA GODOS"</t>
  </si>
  <si>
    <t>HUAYCÁN</t>
  </si>
  <si>
    <t>LURÍN</t>
  </si>
  <si>
    <t>RES.560- PE-ESSALUD-11 (25-07-11)</t>
  </si>
  <si>
    <t>RES. 569-PE-ESSALUD-11 (25-07-11)</t>
  </si>
  <si>
    <t>RES.513- PE-ESSALUD-11 (14-07-11)</t>
  </si>
  <si>
    <t>RES. 1298-PE-ESSALUD-2011(22-11-11)</t>
  </si>
  <si>
    <t>EXTRAINSTITUCIONAL</t>
  </si>
  <si>
    <t>TOTAL (OFERTA PROPIA)</t>
  </si>
  <si>
    <t xml:space="preserve">H.III </t>
  </si>
  <si>
    <t>UBAP: UNIDAD BASICA DE ATENCION PRIMARIA</t>
  </si>
  <si>
    <t xml:space="preserve">ESSALUD : UNIDADES BASICAS DE ATENCION PRIMARIA (UBAP) </t>
  </si>
  <si>
    <t>TAMBOGRANDE</t>
  </si>
  <si>
    <t>SAN FRANCISCO  DE ASIS DE YARUSYACAN</t>
  </si>
  <si>
    <t>RES. 662-PE-ESSALUD-2010 (30-12-10)</t>
  </si>
  <si>
    <t>RES. 120-PE-ESSALUD-2012 (01-02-12)</t>
  </si>
  <si>
    <t>RES. 1250-PE-ESSALUD-2011 (11-11-11)</t>
  </si>
  <si>
    <t>INSTITUTO NACIONAL CARDIOVASCULAR "CARLOS ALBERTO PESCHIERA CARRILLO"</t>
  </si>
  <si>
    <t>RES. 321-PE-ESSALUD-12  (23-03-12)</t>
  </si>
  <si>
    <t>HOSPITAL DE LA SELVA CENTRAL Y ENFERMEDADES TROPICALES HUGO PESCE PESCETTO</t>
  </si>
  <si>
    <t>RES. 246-PE-ESSALUD-2012 (13-03-12)</t>
  </si>
  <si>
    <t>HUYRO</t>
  </si>
  <si>
    <t>RES. 463-PE-ESSALUD-2012 (25-05-12)</t>
  </si>
  <si>
    <t>120</t>
  </si>
  <si>
    <t>LINCE</t>
  </si>
  <si>
    <t>SAN ANTONIO DEL ESTRECHO</t>
  </si>
  <si>
    <t>PUTUMAYO</t>
  </si>
  <si>
    <t>RES. 464-PE-ESSALUD-2012 (28-05-12)</t>
  </si>
  <si>
    <t>RES. 617-PE-ESSALUD-12 (24-07-12)</t>
  </si>
  <si>
    <t>ENRIQUE ENCINAS FRANCO</t>
  </si>
  <si>
    <t>RES. 673-PE-ESSALUD-2012  (13-08-12)</t>
  </si>
  <si>
    <r>
      <t>CERRO COLORADO</t>
    </r>
    <r>
      <rPr>
        <b/>
        <sz val="14"/>
        <color indexed="10"/>
        <rFont val="Arial"/>
        <family val="2"/>
      </rPr>
      <t>**</t>
    </r>
  </si>
  <si>
    <r>
      <t>SAN BORJA</t>
    </r>
    <r>
      <rPr>
        <b/>
        <sz val="14"/>
        <color indexed="10"/>
        <rFont val="Arial"/>
        <family val="2"/>
      </rPr>
      <t>**</t>
    </r>
  </si>
  <si>
    <r>
      <t>MANCO CAPAC</t>
    </r>
    <r>
      <rPr>
        <b/>
        <sz val="14"/>
        <color indexed="10"/>
        <rFont val="Arial"/>
        <family val="2"/>
      </rPr>
      <t>**</t>
    </r>
  </si>
  <si>
    <t>512</t>
  </si>
  <si>
    <t>154</t>
  </si>
  <si>
    <t>155</t>
  </si>
  <si>
    <t>843</t>
  </si>
  <si>
    <t>845</t>
  </si>
  <si>
    <t>507</t>
  </si>
  <si>
    <t>855</t>
  </si>
  <si>
    <t>487</t>
  </si>
  <si>
    <t>468</t>
  </si>
  <si>
    <t>453</t>
  </si>
  <si>
    <t>482</t>
  </si>
  <si>
    <t>483</t>
  </si>
  <si>
    <t>425</t>
  </si>
  <si>
    <t>107</t>
  </si>
  <si>
    <t>401</t>
  </si>
  <si>
    <t>428</t>
  </si>
  <si>
    <t>423</t>
  </si>
  <si>
    <t>449</t>
  </si>
  <si>
    <t>448</t>
  </si>
  <si>
    <t>501</t>
  </si>
  <si>
    <t>999</t>
  </si>
  <si>
    <t>216</t>
  </si>
  <si>
    <t>373</t>
  </si>
  <si>
    <t>387</t>
  </si>
  <si>
    <t>417</t>
  </si>
  <si>
    <t>418</t>
  </si>
  <si>
    <t>513</t>
  </si>
  <si>
    <t>510</t>
  </si>
  <si>
    <t>475</t>
  </si>
  <si>
    <t>400</t>
  </si>
  <si>
    <t>426</t>
  </si>
  <si>
    <t>854</t>
  </si>
  <si>
    <t>842</t>
  </si>
  <si>
    <t>832</t>
  </si>
  <si>
    <t>419</t>
  </si>
  <si>
    <t>424</t>
  </si>
  <si>
    <t>431</t>
  </si>
  <si>
    <t>834</t>
  </si>
  <si>
    <t>494</t>
  </si>
  <si>
    <t>312</t>
  </si>
  <si>
    <t>454</t>
  </si>
  <si>
    <t>317</t>
  </si>
  <si>
    <t>853</t>
  </si>
  <si>
    <t>504</t>
  </si>
  <si>
    <t>492</t>
  </si>
  <si>
    <t>443</t>
  </si>
  <si>
    <t>484</t>
  </si>
  <si>
    <t>429</t>
  </si>
  <si>
    <t>442</t>
  </si>
  <si>
    <t>444</t>
  </si>
  <si>
    <t>835</t>
  </si>
  <si>
    <t>836</t>
  </si>
  <si>
    <t>496</t>
  </si>
  <si>
    <t>406</t>
  </si>
  <si>
    <t>402</t>
  </si>
  <si>
    <t>384</t>
  </si>
  <si>
    <t>247</t>
  </si>
  <si>
    <t>370</t>
  </si>
  <si>
    <t>392</t>
  </si>
  <si>
    <t>383</t>
  </si>
  <si>
    <t>246</t>
  </si>
  <si>
    <t>493</t>
  </si>
  <si>
    <t>260</t>
  </si>
  <si>
    <t>258</t>
  </si>
  <si>
    <t>408</t>
  </si>
  <si>
    <t>405</t>
  </si>
  <si>
    <t>411</t>
  </si>
  <si>
    <t>407</t>
  </si>
  <si>
    <t>021</t>
  </si>
  <si>
    <t>394</t>
  </si>
  <si>
    <t>436</t>
  </si>
  <si>
    <t>498</t>
  </si>
  <si>
    <t>476</t>
  </si>
  <si>
    <t>477</t>
  </si>
  <si>
    <t>500</t>
  </si>
  <si>
    <t>478</t>
  </si>
  <si>
    <t>450</t>
  </si>
  <si>
    <t>505</t>
  </si>
  <si>
    <t>404</t>
  </si>
  <si>
    <t>403</t>
  </si>
  <si>
    <t>447</t>
  </si>
  <si>
    <t>446</t>
  </si>
  <si>
    <t>480</t>
  </si>
  <si>
    <t>481</t>
  </si>
  <si>
    <t>479</t>
  </si>
  <si>
    <t>508</t>
  </si>
  <si>
    <t>509</t>
  </si>
  <si>
    <t>516</t>
  </si>
  <si>
    <t>497</t>
  </si>
  <si>
    <t>410</t>
  </si>
  <si>
    <t>412</t>
  </si>
  <si>
    <t>455</t>
  </si>
  <si>
    <t>473</t>
  </si>
  <si>
    <t>486</t>
  </si>
  <si>
    <t>409</t>
  </si>
  <si>
    <t>838</t>
  </si>
  <si>
    <t>439</t>
  </si>
  <si>
    <t>440</t>
  </si>
  <si>
    <t>441</t>
  </si>
  <si>
    <t>518</t>
  </si>
  <si>
    <t>849</t>
  </si>
  <si>
    <t>850</t>
  </si>
  <si>
    <t>851</t>
  </si>
  <si>
    <t>338</t>
  </si>
  <si>
    <t>844</t>
  </si>
  <si>
    <t>488</t>
  </si>
  <si>
    <t>839</t>
  </si>
  <si>
    <t>380</t>
  </si>
  <si>
    <t>278</t>
  </si>
  <si>
    <t>517</t>
  </si>
  <si>
    <t>273</t>
  </si>
  <si>
    <t>421</t>
  </si>
  <si>
    <t>386</t>
  </si>
  <si>
    <t>414</t>
  </si>
  <si>
    <t>451</t>
  </si>
  <si>
    <t>452</t>
  </si>
  <si>
    <t>382</t>
  </si>
  <si>
    <t>413</t>
  </si>
  <si>
    <t>142</t>
  </si>
  <si>
    <t>491</t>
  </si>
  <si>
    <t>490</t>
  </si>
  <si>
    <t>420</t>
  </si>
  <si>
    <t>434</t>
  </si>
  <si>
    <t>393</t>
  </si>
  <si>
    <t>390</t>
  </si>
  <si>
    <t>489</t>
  </si>
  <si>
    <t>435</t>
  </si>
  <si>
    <t>833</t>
  </si>
  <si>
    <t>837</t>
  </si>
  <si>
    <t>503</t>
  </si>
  <si>
    <t>515</t>
  </si>
  <si>
    <t>396</t>
  </si>
  <si>
    <t>702</t>
  </si>
  <si>
    <t>700</t>
  </si>
  <si>
    <t>701</t>
  </si>
  <si>
    <t>809</t>
  </si>
  <si>
    <t>806</t>
  </si>
  <si>
    <t>807</t>
  </si>
  <si>
    <t>CENTROS MEDICOS</t>
  </si>
  <si>
    <t>POSTAS MEDICAS</t>
  </si>
  <si>
    <t>POLICLINICOS</t>
  </si>
  <si>
    <t>Establecimientos de EsSalud según Niveles de Atención</t>
  </si>
  <si>
    <t>ESSALUD: CENTROS ASISTENCIALES DE SALUD SEGÚN  NIVELES DE ATENCIÓN*</t>
  </si>
  <si>
    <t xml:space="preserve">OFERTA EXTRAINSTITUCIONAL </t>
  </si>
  <si>
    <t>ESSALUD : ESTABLECIMIENTOS DE SALUD POR TIPO DE ESTABLECIMIENTO SEGÚN REDES ASISTENCIALES, INSTITUTOS Y CENTROS ESPECIALIZADOS</t>
  </si>
  <si>
    <t>RES. 412-PE-ESSALUD-2011 (06-06-11)</t>
  </si>
  <si>
    <t>RES. 215-PE-ESSALUD-13  (20-02-13)</t>
  </si>
  <si>
    <t>RES. 234-PE-ESSALUD-13  (25-02-13)</t>
  </si>
  <si>
    <t>RES. 452-PE-ESSALUD-2013 (08-05-13)</t>
  </si>
  <si>
    <t>RES.523-PE-ESSALUD-2013 (14-06-13)</t>
  </si>
  <si>
    <t>JAEN</t>
  </si>
  <si>
    <t>RES. 546-PE-ESSALUD-2013 (19-06-13)</t>
  </si>
  <si>
    <t xml:space="preserve">RED ASISTENCIAL HUARAZ        </t>
  </si>
  <si>
    <r>
      <t>MIRAFLORES</t>
    </r>
    <r>
      <rPr>
        <sz val="14"/>
        <color indexed="10"/>
        <rFont val="Arial"/>
        <family val="2"/>
      </rPr>
      <t>**</t>
    </r>
  </si>
  <si>
    <r>
      <t>JAEN</t>
    </r>
    <r>
      <rPr>
        <b/>
        <sz val="14"/>
        <color indexed="10"/>
        <rFont val="Arial"/>
        <family val="2"/>
      </rPr>
      <t>**</t>
    </r>
  </si>
  <si>
    <t>RED ASISTENCIAL HUARAZ</t>
  </si>
  <si>
    <t>519</t>
  </si>
  <si>
    <t>RES.643- PE-ESSALUD-2013 (26-07-13)</t>
  </si>
  <si>
    <t>522</t>
  </si>
  <si>
    <t>523</t>
  </si>
  <si>
    <t>IPRESS</t>
  </si>
  <si>
    <t>810</t>
  </si>
  <si>
    <t>TDR Contratación de Essalud con Institución Prestadora de Servicios de salud (IPRESS) H.C.San Juan de Dios (01-09-13)</t>
  </si>
  <si>
    <t>RES.686-PE-ESSALUD-2013 (27-08-13)</t>
  </si>
  <si>
    <t>HOGAR CLINICA  SAN JUAN DE DIOS</t>
  </si>
  <si>
    <t>LARAQUERI</t>
  </si>
  <si>
    <t>RES. 815-PE-ESSALUD-2013 (13-11-13)</t>
  </si>
  <si>
    <t>PICHACANI</t>
  </si>
  <si>
    <t>INFRAESTRUCTURA ASISTENCIAL*</t>
  </si>
  <si>
    <t>IPRESS: Instituciones Prestadoras de Servicios de Salud.</t>
  </si>
  <si>
    <t>APP: Asociación Pública Privada</t>
  </si>
  <si>
    <t>151</t>
  </si>
  <si>
    <t>P.M.   LOCUMBA</t>
  </si>
  <si>
    <t>LOCUMBA</t>
  </si>
  <si>
    <t>ESSALUD: ESTABLECIMIENTOS CREADOS CON RESOLUCIÓN, POR UBICACIÓN GEOGRÁFICA SEGÚN REDES ASISTENCIALES*</t>
  </si>
  <si>
    <t>IPRESS SUIZA LAB-MIRAFLORES</t>
  </si>
  <si>
    <t>IPRESS VILLA SALUD-VILLA EL SALVADOR</t>
  </si>
  <si>
    <t>IPRESS SAN MIGUEL ARCANGEL-S.J.LURIGANCHO</t>
  </si>
  <si>
    <t>IPRESS HOGAR CLINICA SAN JUAN DE DIOS</t>
  </si>
  <si>
    <t>811</t>
  </si>
  <si>
    <t>812</t>
  </si>
  <si>
    <t>GUILLERMO KAELIN DE LA FUENTE</t>
  </si>
  <si>
    <t>H.E. GUILLERMO KAELIN DE LA FUENTE</t>
  </si>
  <si>
    <t>ALBERTO LEOPOLDO BARTON THOMPSON</t>
  </si>
  <si>
    <t>H.E. ALBERTO LEOPOLDO BARTON THOMPSON</t>
  </si>
  <si>
    <t>528</t>
  </si>
  <si>
    <t>526</t>
  </si>
  <si>
    <t>527</t>
  </si>
  <si>
    <t>525</t>
  </si>
  <si>
    <t>Contrato de Asociación Público Privado entre Essalud y Callao Salud SAC (31-03-2010)</t>
  </si>
  <si>
    <t>Contrato de Asociación Público Privado entre Essalud y Villa María del Triunfo  Salud SAC (23-03-2010)</t>
  </si>
  <si>
    <t>Contrato de Servicios de Salud entre Essalud y Villa Salud  SAC (IPRESS) (13-11-2013)</t>
  </si>
  <si>
    <t>Contrato de Servicios de Salud entre Essalud y Suiza Lab SAC IPRESS (13-11-2013)</t>
  </si>
  <si>
    <t>APP</t>
  </si>
  <si>
    <t>OFERTA EXTRAINSTITUCIONAL - SERVICIOS DE SALUD : UBAP, IPRESS, APP</t>
  </si>
  <si>
    <t>IPRESS: INSTITUCIONES PRESTADORES DE SERVICIOS DE SALUD</t>
  </si>
  <si>
    <t>APP: ASOCIACION PUBLICA PRIVADA</t>
  </si>
  <si>
    <t>524</t>
  </si>
  <si>
    <t>VICTOR PANTA RODRIGUEZ</t>
  </si>
  <si>
    <t>POL. COMPLEJIDAD CRECIENTE</t>
  </si>
  <si>
    <t>RES.121-PE-ESSALUD-2015 (05-02-15)</t>
  </si>
  <si>
    <t>VÍCTOR PANTA RODRIGUEZ</t>
  </si>
  <si>
    <t>HOSPITAL ESPECIALIZADO</t>
  </si>
  <si>
    <t>POLICLINICO  DE COMPLEJIDAD CRECIENTE</t>
  </si>
  <si>
    <t>POLICLINICO DE COMPLEJIDAD CRECIENTE</t>
  </si>
  <si>
    <t>RES. 371-PE-ESSALUD-2015 (22-05-15)</t>
  </si>
  <si>
    <t>POL.COMPLEJIDAD CRECIENTE SAN LUIS</t>
  </si>
  <si>
    <t>Contratación de Essalud con Institución Prestadora de Servicios de salud (IPRESS) Servicios Médicos Provida (12-09-13)</t>
  </si>
  <si>
    <t>GERENCIA DE GESTIÓN DE LA INFORMACIÓN</t>
  </si>
  <si>
    <t>SUB GERENCIA DE ESTADÍSTICA</t>
  </si>
  <si>
    <t>* Establecimientos de salud creados con Resolución y establecimientos extrainstitucionales.</t>
  </si>
  <si>
    <t>HOSPITAL DE ALTA COMPLEJIDAD DE LA LIBERTAD VIRGEN DE LA PUERTA</t>
  </si>
  <si>
    <t>RES.620- PE-ESSALUD-2014 (15-12-14)</t>
  </si>
  <si>
    <t>* De acuerdo a Resolución de Gerencia General Nº 1471 -GG-ESSALUD-2013. No incluye oferta extrainstitucional.</t>
  </si>
  <si>
    <t>INSTITUTOS ESPECIALIZADOS</t>
  </si>
  <si>
    <t>CENTROS  ESPECIALIZADOS</t>
  </si>
  <si>
    <t>Contratación de Essalud con Institución Prestadora de Servicios de salud  Soluciones médicos quirúrgicos SAC (31-03-2015)</t>
  </si>
  <si>
    <t>Contratación de Essalud con Institución Prestadora de Servicios de salud (IPRESS) Red Salud SAC  (31-01-14)</t>
  </si>
  <si>
    <t>IPRESS  JESÚS MARÍA</t>
  </si>
  <si>
    <t>IPRESS MAGDALENA</t>
  </si>
  <si>
    <t>IPRESS BARRANCO</t>
  </si>
  <si>
    <t>APP GUILLERMO KAELIN DE LA FUENTE</t>
  </si>
  <si>
    <t>APP ALBERTO LEOPOLDO BARTON THOMPSON</t>
  </si>
  <si>
    <t>671</t>
  </si>
  <si>
    <t>IPRESS SAN BARTOLOME</t>
  </si>
  <si>
    <t>816</t>
  </si>
  <si>
    <t>IPRESS SAN BARTOLOME -HUACHO</t>
  </si>
  <si>
    <t>Contratación de Essalud con Institución Prestadora de Servicios de salud (IPRESS) Clínica San Miguel Arcangel (20-03-15)</t>
  </si>
  <si>
    <t>RES. 331-PE-ESSALUD-2016 (08-07-16)</t>
  </si>
  <si>
    <t>Hospital Especializado</t>
  </si>
  <si>
    <t>Hospital Alta Complejidad</t>
  </si>
  <si>
    <t>GERENCIA DE RED DESCONCENTRADA  REBAGLIATI</t>
  </si>
  <si>
    <t>GERENCIA DE RED DESCONCENTRADA  ALMENARA</t>
  </si>
  <si>
    <t>GERENCIA DE RED DESCONCENTRADA  SABOGAL</t>
  </si>
  <si>
    <t>HOSPITAL NACIONAL REBAGLIATI</t>
  </si>
  <si>
    <t>HOSPITAL NACIONAL ALMENARA</t>
  </si>
  <si>
    <t>HOSPITAL NACIONAL SABOGAL</t>
  </si>
  <si>
    <t>GERNCIA DE RED DESCONCENTRADA  REBAGLIATI</t>
  </si>
  <si>
    <t>GERNCIA DE RED DESCONCENTRADA  SABOGAL</t>
  </si>
  <si>
    <t>GERNCIA DE RED DESCONCENTRADA  ALMENARA</t>
  </si>
  <si>
    <t>GERENCIA DE RED DESCONCENTRADA REBAGLIATI</t>
  </si>
  <si>
    <t>GERENCIA DE RED DESCONCENTRADA ALMENARA</t>
  </si>
  <si>
    <t>GERENCIA DE RED DESCONCENTRADA SABOGAL</t>
  </si>
  <si>
    <t>4/: Resolución de Presidencia Ejecutiva Nº 656-pe-essalud-2014, de 31 de diciembre del 2014, que aprueba la nueva Estructura Orgánica y el Reglamento de Organización y Funciones del Seguro Social de Salud- ESSALUD.</t>
  </si>
  <si>
    <t>GERENCIA DE RED ASISTENCIAL PIURA</t>
  </si>
  <si>
    <t>817</t>
  </si>
  <si>
    <t>IPRESS HOSPITAL PRIVADO DEL PERU</t>
  </si>
  <si>
    <t xml:space="preserve">  </t>
  </si>
  <si>
    <t>Contratación de Piura-Essalud con Institución Prestadora de Servicios de salud (IPRESS) Hospital Privado del Perú S.A.C. (21-06-16)</t>
  </si>
  <si>
    <t>Contrato de Servicios de Salud entre R.A. Sabogal -Essalud y Consorcio INSANOR S.A.C. (26-10-2015)</t>
  </si>
  <si>
    <t>GERNCIA DE RED DESCONCENTRADA  PIURA</t>
  </si>
  <si>
    <t>GERENCIA CENTRAL DE PLANEAMIENTO  Y PRESUPUESTO</t>
  </si>
  <si>
    <t>GERENCIA CENTRAL DE PLANEAMIENTO Y PRESUPUESTO</t>
  </si>
  <si>
    <t>CENTRAL DE PREVENCIÓN LARCO</t>
  </si>
  <si>
    <t>RES. 350-PE-ESSALUD-2017 (12-05-17)</t>
  </si>
  <si>
    <t>Total 387</t>
  </si>
  <si>
    <t>Oferta Propia : 387 establecimientos de salud</t>
  </si>
  <si>
    <t>OFERTA EXTRAINSTITUCIONAL:  IPRESS, APP</t>
  </si>
  <si>
    <t>856</t>
  </si>
  <si>
    <t>857</t>
  </si>
  <si>
    <t>860</t>
  </si>
  <si>
    <t>Marzo 2018</t>
  </si>
  <si>
    <t>POL.COMPLEJIDAD CRECIENTE EL RETABLO</t>
  </si>
  <si>
    <t>RES. 069-PE-ESSALUD-2018 (25-01-18)</t>
  </si>
  <si>
    <t>MARZO 2018</t>
  </si>
  <si>
    <t>**Centros sin producción =5.</t>
  </si>
  <si>
    <t>EL RETABLO</t>
  </si>
  <si>
    <t>De la oferta propia: 5 centros asistenciales creados sin funcionar.</t>
  </si>
  <si>
    <t>Oferta Extrainstitucional : 13 establecimientos de salud</t>
  </si>
  <si>
    <t>679</t>
  </si>
</sst>
</file>

<file path=xl/styles.xml><?xml version="1.0" encoding="utf-8"?>
<styleSheet xmlns="http://schemas.openxmlformats.org/spreadsheetml/2006/main">
  <numFmts count="37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* #,##0_);_(* \(#,##0\);_(* &quot;-&quot;_);_(@_)"/>
    <numFmt numFmtId="190" formatCode="_(&quot;S/.&quot;\ * #,##0.00_);_(&quot;S/.&quot;\ * \(#,##0.00\);_(&quot;S/.&quot;\ * &quot;-&quot;??_);_(@_)"/>
    <numFmt numFmtId="191" formatCode="_(* #,##0.00_);_(* \(#,##0.00\);_(* &quot;-&quot;??_);_(@_)"/>
    <numFmt numFmtId="192" formatCode="0.0"/>
  </numFmts>
  <fonts count="130">
    <font>
      <sz val="10"/>
      <name val="Arial"/>
      <family val="0"/>
    </font>
    <font>
      <b/>
      <sz val="8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6.5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name val="Garamond"/>
      <family val="1"/>
    </font>
    <font>
      <b/>
      <sz val="14"/>
      <name val="Tahoma"/>
      <family val="2"/>
    </font>
    <font>
      <sz val="10"/>
      <color indexed="8"/>
      <name val="Arial"/>
      <family val="2"/>
    </font>
    <font>
      <b/>
      <sz val="9"/>
      <color indexed="48"/>
      <name val="Arial"/>
      <family val="2"/>
    </font>
    <font>
      <sz val="8"/>
      <color indexed="9"/>
      <name val="Arial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6"/>
      <name val="Arial Narrow"/>
      <family val="2"/>
    </font>
    <font>
      <b/>
      <sz val="9"/>
      <name val="Arial Narrow"/>
      <family val="2"/>
    </font>
    <font>
      <b/>
      <sz val="15"/>
      <name val="Arial"/>
      <family val="2"/>
    </font>
    <font>
      <sz val="9"/>
      <color indexed="62"/>
      <name val="Arial"/>
      <family val="2"/>
    </font>
    <font>
      <sz val="14"/>
      <color indexed="10"/>
      <name val="Arial"/>
      <family val="2"/>
    </font>
    <font>
      <sz val="8"/>
      <name val="Tahoma"/>
      <family val="2"/>
    </font>
    <font>
      <b/>
      <sz val="14"/>
      <name val="Century Gothic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63"/>
      <name val="Arial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b/>
      <sz val="11"/>
      <color indexed="63"/>
      <name val="Arial"/>
      <family val="2"/>
    </font>
    <font>
      <sz val="9"/>
      <color indexed="63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63"/>
      <name val="Arial"/>
      <family val="2"/>
    </font>
    <font>
      <b/>
      <sz val="10"/>
      <color indexed="56"/>
      <name val="Calibri"/>
      <family val="2"/>
    </font>
    <font>
      <b/>
      <sz val="7"/>
      <color indexed="10"/>
      <name val="Arial"/>
      <family val="2"/>
    </font>
    <font>
      <b/>
      <sz val="6.5"/>
      <color indexed="10"/>
      <name val="Arial"/>
      <family val="2"/>
    </font>
    <font>
      <sz val="9"/>
      <color indexed="8"/>
      <name val="Calibri"/>
      <family val="2"/>
    </font>
    <font>
      <b/>
      <sz val="20"/>
      <color indexed="62"/>
      <name val="Tahoma"/>
      <family val="2"/>
    </font>
    <font>
      <b/>
      <sz val="16"/>
      <color indexed="62"/>
      <name val="Tahoma"/>
      <family val="2"/>
    </font>
    <font>
      <b/>
      <i/>
      <sz val="12"/>
      <color indexed="62"/>
      <name val="Tahoma"/>
      <family val="2"/>
    </font>
    <font>
      <sz val="20"/>
      <color indexed="62"/>
      <name val="Arial Black"/>
      <family val="2"/>
    </font>
    <font>
      <sz val="8"/>
      <name val="Segoe UI"/>
      <family val="2"/>
    </font>
    <font>
      <b/>
      <sz val="18"/>
      <color indexed="8"/>
      <name val="Calibri"/>
      <family val="2"/>
    </font>
    <font>
      <sz val="18"/>
      <color indexed="9"/>
      <name val="Calibri"/>
      <family val="2"/>
    </font>
    <font>
      <b/>
      <sz val="15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sz val="8"/>
      <color theme="3" tint="-0.24997000396251678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8"/>
      <color theme="1" tint="0.34999001026153564"/>
      <name val="Arial"/>
      <family val="2"/>
    </font>
    <font>
      <sz val="10"/>
      <color theme="1" tint="0.34999001026153564"/>
      <name val="Arial"/>
      <family val="2"/>
    </font>
    <font>
      <sz val="9"/>
      <color theme="1" tint="0.34999001026153564"/>
      <name val="Arial"/>
      <family val="2"/>
    </font>
    <font>
      <b/>
      <sz val="11"/>
      <color theme="1" tint="0.34999001026153564"/>
      <name val="Arial"/>
      <family val="2"/>
    </font>
    <font>
      <sz val="9"/>
      <color theme="1" tint="0.34999001026153564"/>
      <name val="Calibri"/>
      <family val="2"/>
    </font>
    <font>
      <sz val="8"/>
      <color rgb="FF000000"/>
      <name val="Calibri"/>
      <family val="2"/>
    </font>
    <font>
      <b/>
      <sz val="8"/>
      <color theme="1" tint="0.34999001026153564"/>
      <name val="Arial"/>
      <family val="2"/>
    </font>
    <font>
      <b/>
      <sz val="10"/>
      <color theme="3" tint="-0.4999699890613556"/>
      <name val="Calibri"/>
      <family val="2"/>
    </font>
    <font>
      <b/>
      <sz val="11"/>
      <color theme="3" tint="-0.4999699890613556"/>
      <name val="Calibri"/>
      <family val="2"/>
    </font>
    <font>
      <b/>
      <sz val="7"/>
      <color rgb="FFFF0000"/>
      <name val="Arial"/>
      <family val="2"/>
    </font>
    <font>
      <b/>
      <sz val="6.5"/>
      <color rgb="FFFF0000"/>
      <name val="Arial"/>
      <family val="2"/>
    </font>
    <font>
      <sz val="9"/>
      <color theme="1"/>
      <name val="Calibri"/>
      <family val="2"/>
    </font>
    <font>
      <b/>
      <sz val="20"/>
      <color theme="3" tint="0.39998000860214233"/>
      <name val="Tahoma"/>
      <family val="2"/>
    </font>
    <font>
      <b/>
      <sz val="16"/>
      <color theme="3" tint="0.39998000860214233"/>
      <name val="Tahoma"/>
      <family val="2"/>
    </font>
    <font>
      <b/>
      <i/>
      <sz val="12"/>
      <color theme="3" tint="0.39998000860214233"/>
      <name val="Tahoma"/>
      <family val="2"/>
    </font>
    <font>
      <sz val="20"/>
      <color rgb="FF3555DB"/>
      <name val="Arial Black"/>
      <family val="2"/>
    </font>
    <font>
      <b/>
      <sz val="18"/>
      <color theme="1"/>
      <name val="Calibri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40"/>
        <bgColor indexed="4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patternFill patternType="solid">
        <fgColor theme="8" tint="0.3999499976634979"/>
        <bgColor indexed="64"/>
      </pattern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patternFill patternType="solid">
        <fgColor theme="8" tint="0.3999499976634979"/>
        <bgColor indexed="64"/>
      </pattern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patternFill patternType="lightGray">
        <fgColor indexed="9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theme="2" tint="-0.09996999800205231"/>
        <bgColor indexed="64"/>
      </pattern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  <fill>
      <gradientFill degree="90">
        <stop position="0">
          <color theme="0"/>
        </stop>
        <stop position="1">
          <color theme="8" tint="0.40000998973846436"/>
        </stop>
      </gradient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30"/>
      </left>
      <right style="medium"/>
      <top style="medium"/>
      <bottom>
        <color indexed="63"/>
      </bottom>
    </border>
    <border>
      <left style="medium">
        <color indexed="30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30"/>
      </bottom>
    </border>
    <border>
      <left style="medium"/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  <border>
      <left style="thin"/>
      <right style="medium">
        <color indexed="30"/>
      </right>
      <top>
        <color indexed="63"/>
      </top>
      <bottom>
        <color indexed="63"/>
      </bottom>
    </border>
    <border>
      <left style="medium">
        <color indexed="30"/>
      </left>
      <right style="medium"/>
      <top>
        <color indexed="63"/>
      </top>
      <bottom style="medium">
        <color indexed="30"/>
      </bottom>
    </border>
    <border>
      <left style="thin"/>
      <right style="medium">
        <color indexed="30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 style="medium">
        <color indexed="30"/>
      </left>
      <right style="medium"/>
      <top style="thick">
        <color indexed="56"/>
      </top>
      <bottom>
        <color indexed="63"/>
      </bottom>
    </border>
    <border>
      <left style="medium"/>
      <right>
        <color indexed="63"/>
      </right>
      <top style="thick">
        <color indexed="56"/>
      </top>
      <bottom>
        <color indexed="63"/>
      </bottom>
    </border>
    <border>
      <left style="thin"/>
      <right style="thin"/>
      <top style="thick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medium">
        <color indexed="30"/>
      </left>
      <right style="medium">
        <color indexed="56"/>
      </right>
      <top style="thick">
        <color indexed="56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 style="medium">
        <color indexed="56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56"/>
      </left>
      <right style="medium">
        <color indexed="56"/>
      </right>
      <top>
        <color indexed="63"/>
      </top>
      <bottom>
        <color indexed="63"/>
      </bottom>
    </border>
    <border>
      <left style="thin">
        <color indexed="56"/>
      </left>
      <right style="medium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medium">
        <color indexed="56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  <border>
      <left style="medium">
        <color indexed="30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>
        <color indexed="56"/>
      </top>
      <bottom>
        <color indexed="63"/>
      </bottom>
    </border>
    <border>
      <left style="medium">
        <color rgb="FF0070C0"/>
      </left>
      <right style="thin"/>
      <top style="thin"/>
      <bottom style="thin"/>
    </border>
    <border>
      <left style="medium">
        <color rgb="FF0070C0"/>
      </left>
      <right>
        <color indexed="63"/>
      </right>
      <top style="thin"/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rgb="FF0070C0"/>
      </left>
      <right>
        <color indexed="63"/>
      </right>
      <top>
        <color indexed="63"/>
      </top>
      <bottom style="thin"/>
    </border>
    <border>
      <left style="thin"/>
      <right style="medium">
        <color indexed="30"/>
      </right>
      <top style="thick">
        <color indexed="56"/>
      </top>
      <bottom>
        <color indexed="63"/>
      </bottom>
    </border>
    <border>
      <left style="medium">
        <color indexed="30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 style="thin"/>
      <top style="thick">
        <color indexed="56"/>
      </top>
      <bottom style="thin">
        <color indexed="56"/>
      </bottom>
    </border>
    <border>
      <left style="thin"/>
      <right style="medium">
        <color indexed="30"/>
      </right>
      <top style="thick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thin"/>
    </border>
    <border>
      <left style="thin">
        <color indexed="56"/>
      </left>
      <right style="thin">
        <color indexed="56"/>
      </right>
      <top style="thick">
        <color indexed="56"/>
      </top>
      <bottom style="thin">
        <color indexed="56"/>
      </bottom>
    </border>
    <border>
      <left style="thick">
        <color indexed="56"/>
      </left>
      <right style="thin">
        <color indexed="56"/>
      </right>
      <top style="thick">
        <color indexed="56"/>
      </top>
      <bottom>
        <color indexed="63"/>
      </bottom>
    </border>
    <border>
      <left style="thick">
        <color indexed="56"/>
      </left>
      <right style="thin">
        <color indexed="56"/>
      </right>
      <top>
        <color indexed="63"/>
      </top>
      <bottom style="thin"/>
    </border>
    <border>
      <left style="thick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ck">
        <color indexed="56"/>
      </left>
      <right style="thin">
        <color indexed="56"/>
      </right>
      <top>
        <color indexed="63"/>
      </top>
      <bottom style="medium">
        <color indexed="56"/>
      </bottom>
    </border>
    <border>
      <left style="thick">
        <color theme="4" tint="-0.24993999302387238"/>
      </left>
      <right>
        <color indexed="63"/>
      </right>
      <top style="thick">
        <color indexed="56"/>
      </top>
      <bottom style="thin">
        <color indexed="56"/>
      </bottom>
    </border>
    <border>
      <left style="thick">
        <color theme="4" tint="-0.24993999302387238"/>
      </left>
      <right>
        <color indexed="63"/>
      </right>
      <top>
        <color indexed="63"/>
      </top>
      <bottom>
        <color indexed="63"/>
      </bottom>
    </border>
    <border>
      <left style="thick">
        <color theme="4" tint="-0.24993999302387238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thin">
        <color theme="1"/>
      </top>
      <bottom style="thin">
        <color indexed="56"/>
      </bottom>
    </border>
    <border>
      <left>
        <color indexed="63"/>
      </left>
      <right style="medium">
        <color indexed="56"/>
      </right>
      <top style="thin">
        <color indexed="56"/>
      </top>
      <bottom style="thin"/>
    </border>
    <border>
      <left style="thin">
        <color indexed="56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56"/>
      </left>
      <right style="thin"/>
      <top>
        <color indexed="63"/>
      </top>
      <bottom style="thin"/>
    </border>
    <border>
      <left style="thin">
        <color indexed="56"/>
      </left>
      <right>
        <color indexed="63"/>
      </right>
      <top style="thin"/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>
        <color indexed="63"/>
      </top>
      <bottom style="medium">
        <color indexed="56"/>
      </bottom>
    </border>
    <border>
      <left style="thick"/>
      <right style="thick"/>
      <top style="thick"/>
      <bottom style="thick"/>
    </border>
    <border>
      <left style="medium">
        <color indexed="30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30"/>
      </left>
      <right>
        <color indexed="63"/>
      </right>
      <top style="medium"/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 style="medium">
        <color rgb="FF0070C0"/>
      </left>
      <right>
        <color indexed="63"/>
      </right>
      <top style="thick">
        <color indexed="56"/>
      </top>
      <bottom>
        <color indexed="63"/>
      </bottom>
    </border>
    <border>
      <left style="thin"/>
      <right style="medium">
        <color indexed="30"/>
      </right>
      <top>
        <color indexed="63"/>
      </top>
      <bottom style="thin"/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 style="thin">
        <color theme="4" tint="-0.24993999302387238"/>
      </left>
      <right style="medium">
        <color indexed="56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56"/>
      </bottom>
    </border>
    <border>
      <left style="thin">
        <color theme="4" tint="-0.24993999302387238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30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56"/>
      </right>
      <top style="thick">
        <color indexed="56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 style="thin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 style="thin"/>
      <bottom>
        <color indexed="63"/>
      </bottom>
    </border>
    <border>
      <left style="medium"/>
      <right style="thin"/>
      <top style="thick">
        <color indexed="56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>
        <color rgb="FF0070C0"/>
      </left>
      <right>
        <color indexed="63"/>
      </right>
      <top style="thick">
        <color indexed="56"/>
      </top>
      <bottom style="thin"/>
    </border>
    <border>
      <left>
        <color indexed="63"/>
      </left>
      <right>
        <color indexed="63"/>
      </right>
      <top style="thick">
        <color indexed="56"/>
      </top>
      <bottom style="thin"/>
    </border>
    <border>
      <left style="medium">
        <color indexed="56"/>
      </left>
      <right style="thin"/>
      <top style="thick">
        <color indexed="56"/>
      </top>
      <bottom>
        <color indexed="63"/>
      </bottom>
    </border>
    <border>
      <left style="medium">
        <color indexed="56"/>
      </left>
      <right style="thin"/>
      <top>
        <color indexed="63"/>
      </top>
      <bottom style="thin"/>
    </border>
    <border>
      <left style="medium"/>
      <right style="medium">
        <color indexed="56"/>
      </right>
      <top style="thick">
        <color indexed="56"/>
      </top>
      <bottom>
        <color indexed="63"/>
      </bottom>
    </border>
    <border>
      <left style="medium"/>
      <right style="medium">
        <color indexed="56"/>
      </right>
      <top>
        <color indexed="63"/>
      </top>
      <bottom style="thin"/>
    </border>
    <border>
      <left style="thin">
        <color indexed="56"/>
      </left>
      <right>
        <color indexed="63"/>
      </right>
      <top style="thick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ck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thick">
        <color indexed="56"/>
      </top>
      <bottom>
        <color indexed="63"/>
      </bottom>
    </border>
    <border>
      <left style="thin">
        <color indexed="56"/>
      </left>
      <right style="medium"/>
      <top style="thick">
        <color indexed="56"/>
      </top>
      <bottom style="thin"/>
    </border>
    <border>
      <left style="medium"/>
      <right style="medium"/>
      <top style="thick">
        <color indexed="56"/>
      </top>
      <bottom style="thin"/>
    </border>
    <border>
      <left style="medium"/>
      <right>
        <color indexed="63"/>
      </right>
      <top style="thick">
        <color indexed="56"/>
      </top>
      <bottom style="thin"/>
    </border>
    <border>
      <left>
        <color indexed="63"/>
      </left>
      <right style="thick">
        <color indexed="56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56"/>
      </right>
      <top>
        <color indexed="63"/>
      </top>
      <bottom style="thin"/>
    </border>
    <border>
      <left style="thin">
        <color indexed="56"/>
      </left>
      <right style="medium">
        <color indexed="56"/>
      </right>
      <top style="thin">
        <color indexed="56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20" borderId="0" applyNumberFormat="0" applyBorder="0" applyAlignment="0" applyProtection="0"/>
    <xf numFmtId="0" fontId="90" fillId="21" borderId="1" applyNumberFormat="0" applyAlignment="0" applyProtection="0"/>
    <xf numFmtId="0" fontId="91" fillId="22" borderId="2" applyNumberFormat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0" applyNumberFormat="0" applyFill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6" borderId="0" applyNumberFormat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9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7" fillId="31" borderId="0" applyNumberFormat="0" applyBorder="0" applyAlignment="0" applyProtection="0"/>
    <xf numFmtId="0" fontId="8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98" fillId="21" borderId="6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7" applyNumberFormat="0" applyFill="0" applyAlignment="0" applyProtection="0"/>
    <xf numFmtId="0" fontId="94" fillId="0" borderId="8" applyNumberFormat="0" applyFill="0" applyAlignment="0" applyProtection="0"/>
    <xf numFmtId="0" fontId="103" fillId="0" borderId="9" applyNumberFormat="0" applyFill="0" applyAlignment="0" applyProtection="0"/>
  </cellStyleXfs>
  <cellXfs count="401">
    <xf numFmtId="0" fontId="0" fillId="0" borderId="0" xfId="0" applyAlignment="1">
      <alignment/>
    </xf>
    <xf numFmtId="1" fontId="5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1" fontId="12" fillId="0" borderId="0" xfId="0" applyNumberFormat="1" applyFont="1" applyFill="1" applyBorder="1" applyAlignment="1">
      <alignment/>
    </xf>
    <xf numFmtId="1" fontId="11" fillId="0" borderId="10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0" fontId="1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 applyProtection="1">
      <alignment horizontal="left"/>
      <protection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left"/>
    </xf>
    <xf numFmtId="0" fontId="0" fillId="0" borderId="16" xfId="0" applyFon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Border="1" applyAlignment="1">
      <alignment/>
    </xf>
    <xf numFmtId="1" fontId="4" fillId="0" borderId="19" xfId="0" applyNumberFormat="1" applyFont="1" applyFill="1" applyBorder="1" applyAlignment="1">
      <alignment horizontal="left"/>
    </xf>
    <xf numFmtId="1" fontId="4" fillId="0" borderId="20" xfId="0" applyNumberFormat="1" applyFont="1" applyFill="1" applyBorder="1" applyAlignment="1">
      <alignment/>
    </xf>
    <xf numFmtId="1" fontId="4" fillId="0" borderId="21" xfId="0" applyNumberFormat="1" applyFont="1" applyFill="1" applyBorder="1" applyAlignment="1">
      <alignment/>
    </xf>
    <xf numFmtId="1" fontId="4" fillId="0" borderId="22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1" fontId="21" fillId="0" borderId="0" xfId="0" applyNumberFormat="1" applyFont="1" applyAlignment="1">
      <alignment/>
    </xf>
    <xf numFmtId="0" fontId="0" fillId="0" borderId="23" xfId="0" applyFont="1" applyBorder="1" applyAlignment="1">
      <alignment/>
    </xf>
    <xf numFmtId="0" fontId="4" fillId="0" borderId="23" xfId="0" applyFont="1" applyFill="1" applyBorder="1" applyAlignment="1">
      <alignment/>
    </xf>
    <xf numFmtId="0" fontId="0" fillId="0" borderId="24" xfId="0" applyFont="1" applyBorder="1" applyAlignment="1">
      <alignment/>
    </xf>
    <xf numFmtId="1" fontId="5" fillId="0" borderId="24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0" fontId="4" fillId="0" borderId="26" xfId="0" applyFont="1" applyFill="1" applyBorder="1" applyAlignment="1">
      <alignment/>
    </xf>
    <xf numFmtId="0" fontId="0" fillId="0" borderId="27" xfId="0" applyFont="1" applyBorder="1" applyAlignment="1">
      <alignment/>
    </xf>
    <xf numFmtId="0" fontId="22" fillId="0" borderId="0" xfId="0" applyFont="1" applyAlignment="1">
      <alignment/>
    </xf>
    <xf numFmtId="1" fontId="4" fillId="0" borderId="25" xfId="0" applyNumberFormat="1" applyFont="1" applyFill="1" applyBorder="1" applyAlignment="1">
      <alignment/>
    </xf>
    <xf numFmtId="1" fontId="16" fillId="0" borderId="25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1" fillId="33" borderId="29" xfId="0" applyFont="1" applyFill="1" applyBorder="1" applyAlignment="1">
      <alignment/>
    </xf>
    <xf numFmtId="49" fontId="1" fillId="33" borderId="30" xfId="0" applyNumberFormat="1" applyFont="1" applyFill="1" applyBorder="1" applyAlignment="1">
      <alignment horizontal="center"/>
    </xf>
    <xf numFmtId="49" fontId="1" fillId="33" borderId="31" xfId="0" applyNumberFormat="1" applyFont="1" applyFill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0" fontId="4" fillId="0" borderId="33" xfId="0" applyFont="1" applyBorder="1" applyAlignment="1" applyProtection="1">
      <alignment horizontal="left"/>
      <protection/>
    </xf>
    <xf numFmtId="0" fontId="0" fillId="33" borderId="34" xfId="0" applyFill="1" applyBorder="1" applyAlignment="1">
      <alignment/>
    </xf>
    <xf numFmtId="0" fontId="0" fillId="0" borderId="35" xfId="0" applyFont="1" applyBorder="1" applyAlignment="1">
      <alignment/>
    </xf>
    <xf numFmtId="0" fontId="1" fillId="0" borderId="35" xfId="0" applyFont="1" applyBorder="1" applyAlignment="1" applyProtection="1">
      <alignment horizontal="left"/>
      <protection/>
    </xf>
    <xf numFmtId="0" fontId="4" fillId="0" borderId="36" xfId="0" applyFont="1" applyBorder="1" applyAlignment="1">
      <alignment/>
    </xf>
    <xf numFmtId="0" fontId="4" fillId="0" borderId="37" xfId="0" applyFont="1" applyBorder="1" applyAlignment="1" applyProtection="1">
      <alignment horizontal="left"/>
      <protection/>
    </xf>
    <xf numFmtId="3" fontId="4" fillId="0" borderId="37" xfId="0" applyNumberFormat="1" applyFont="1" applyBorder="1" applyAlignment="1">
      <alignment horizontal="right"/>
    </xf>
    <xf numFmtId="0" fontId="0" fillId="0" borderId="38" xfId="0" applyFont="1" applyBorder="1" applyAlignment="1">
      <alignment/>
    </xf>
    <xf numFmtId="3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right"/>
    </xf>
    <xf numFmtId="0" fontId="0" fillId="0" borderId="39" xfId="0" applyFill="1" applyBorder="1" applyAlignment="1">
      <alignment/>
    </xf>
    <xf numFmtId="3" fontId="1" fillId="0" borderId="39" xfId="0" applyNumberFormat="1" applyFont="1" applyBorder="1" applyAlignment="1">
      <alignment horizontal="center"/>
    </xf>
    <xf numFmtId="3" fontId="0" fillId="0" borderId="39" xfId="0" applyNumberFormat="1" applyFill="1" applyBorder="1" applyAlignment="1">
      <alignment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0" fillId="0" borderId="41" xfId="0" applyFill="1" applyBorder="1" applyAlignment="1">
      <alignment/>
    </xf>
    <xf numFmtId="1" fontId="4" fillId="34" borderId="16" xfId="0" applyNumberFormat="1" applyFont="1" applyFill="1" applyBorder="1" applyAlignment="1">
      <alignment horizontal="left"/>
    </xf>
    <xf numFmtId="49" fontId="4" fillId="34" borderId="16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/>
    </xf>
    <xf numFmtId="0" fontId="3" fillId="35" borderId="42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23" xfId="0" applyNumberFormat="1" applyFont="1" applyBorder="1" applyAlignment="1">
      <alignment horizontal="left"/>
    </xf>
    <xf numFmtId="0" fontId="19" fillId="35" borderId="42" xfId="0" applyFont="1" applyFill="1" applyBorder="1" applyAlignment="1">
      <alignment/>
    </xf>
    <xf numFmtId="0" fontId="4" fillId="0" borderId="22" xfId="0" applyFont="1" applyBorder="1" applyAlignment="1">
      <alignment/>
    </xf>
    <xf numFmtId="3" fontId="0" fillId="0" borderId="0" xfId="0" applyNumberFormat="1" applyAlignment="1">
      <alignment/>
    </xf>
    <xf numFmtId="0" fontId="1" fillId="33" borderId="43" xfId="0" applyFont="1" applyFill="1" applyBorder="1" applyAlignment="1">
      <alignment/>
    </xf>
    <xf numFmtId="49" fontId="1" fillId="33" borderId="44" xfId="0" applyNumberFormat="1" applyFont="1" applyFill="1" applyBorder="1" applyAlignment="1">
      <alignment horizontal="center"/>
    </xf>
    <xf numFmtId="49" fontId="1" fillId="33" borderId="45" xfId="0" applyNumberFormat="1" applyFont="1" applyFill="1" applyBorder="1" applyAlignment="1">
      <alignment horizontal="center"/>
    </xf>
    <xf numFmtId="49" fontId="1" fillId="33" borderId="46" xfId="0" applyNumberFormat="1" applyFont="1" applyFill="1" applyBorder="1" applyAlignment="1">
      <alignment horizontal="center"/>
    </xf>
    <xf numFmtId="49" fontId="1" fillId="33" borderId="47" xfId="0" applyNumberFormat="1" applyFont="1" applyFill="1" applyBorder="1" applyAlignment="1">
      <alignment horizontal="center"/>
    </xf>
    <xf numFmtId="1" fontId="4" fillId="0" borderId="48" xfId="0" applyNumberFormat="1" applyFont="1" applyFill="1" applyBorder="1" applyAlignment="1">
      <alignment horizontal="left"/>
    </xf>
    <xf numFmtId="0" fontId="23" fillId="0" borderId="0" xfId="0" applyFont="1" applyAlignment="1" applyProtection="1">
      <alignment horizontal="center"/>
      <protection/>
    </xf>
    <xf numFmtId="1" fontId="4" fillId="0" borderId="10" xfId="0" applyNumberFormat="1" applyFont="1" applyFill="1" applyBorder="1" applyAlignment="1">
      <alignment vertical="top"/>
    </xf>
    <xf numFmtId="1" fontId="4" fillId="0" borderId="0" xfId="0" applyNumberFormat="1" applyFont="1" applyFill="1" applyBorder="1" applyAlignment="1">
      <alignment vertical="top"/>
    </xf>
    <xf numFmtId="1" fontId="4" fillId="0" borderId="12" xfId="0" applyNumberFormat="1" applyFont="1" applyFill="1" applyBorder="1" applyAlignment="1">
      <alignment vertical="top"/>
    </xf>
    <xf numFmtId="0" fontId="13" fillId="33" borderId="34" xfId="0" applyFont="1" applyFill="1" applyBorder="1" applyAlignment="1">
      <alignment/>
    </xf>
    <xf numFmtId="3" fontId="1" fillId="0" borderId="49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7" xfId="0" applyFill="1" applyBorder="1" applyAlignment="1">
      <alignment/>
    </xf>
    <xf numFmtId="3" fontId="104" fillId="0" borderId="39" xfId="0" applyNumberFormat="1" applyFont="1" applyBorder="1" applyAlignment="1">
      <alignment horizontal="center"/>
    </xf>
    <xf numFmtId="3" fontId="105" fillId="0" borderId="39" xfId="0" applyNumberFormat="1" applyFont="1" applyFill="1" applyBorder="1" applyAlignment="1">
      <alignment/>
    </xf>
    <xf numFmtId="0" fontId="106" fillId="0" borderId="39" xfId="0" applyFont="1" applyFill="1" applyBorder="1" applyAlignment="1">
      <alignment horizontal="center"/>
    </xf>
    <xf numFmtId="0" fontId="106" fillId="0" borderId="40" xfId="0" applyFont="1" applyFill="1" applyBorder="1" applyAlignment="1">
      <alignment horizontal="center"/>
    </xf>
    <xf numFmtId="0" fontId="105" fillId="0" borderId="39" xfId="0" applyFont="1" applyFill="1" applyBorder="1" applyAlignment="1">
      <alignment/>
    </xf>
    <xf numFmtId="0" fontId="105" fillId="0" borderId="41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left"/>
    </xf>
    <xf numFmtId="1" fontId="4" fillId="0" borderId="22" xfId="0" applyNumberFormat="1" applyFont="1" applyFill="1" applyBorder="1" applyAlignment="1">
      <alignment horizontal="left"/>
    </xf>
    <xf numFmtId="1" fontId="4" fillId="34" borderId="12" xfId="0" applyNumberFormat="1" applyFont="1" applyFill="1" applyBorder="1" applyAlignment="1">
      <alignment/>
    </xf>
    <xf numFmtId="1" fontId="4" fillId="34" borderId="0" xfId="0" applyNumberFormat="1" applyFont="1" applyFill="1" applyBorder="1" applyAlignment="1">
      <alignment horizontal="left" vertical="top"/>
    </xf>
    <xf numFmtId="0" fontId="19" fillId="2" borderId="42" xfId="0" applyFont="1" applyFill="1" applyBorder="1" applyAlignment="1">
      <alignment/>
    </xf>
    <xf numFmtId="1" fontId="4" fillId="34" borderId="0" xfId="0" applyNumberFormat="1" applyFont="1" applyFill="1" applyBorder="1" applyAlignment="1">
      <alignment horizontal="center" vertical="top"/>
    </xf>
    <xf numFmtId="1" fontId="4" fillId="34" borderId="0" xfId="0" applyNumberFormat="1" applyFont="1" applyFill="1" applyBorder="1" applyAlignment="1">
      <alignment/>
    </xf>
    <xf numFmtId="0" fontId="4" fillId="0" borderId="23" xfId="0" applyFont="1" applyBorder="1" applyAlignment="1">
      <alignment/>
    </xf>
    <xf numFmtId="49" fontId="1" fillId="33" borderId="50" xfId="0" applyNumberFormat="1" applyFont="1" applyFill="1" applyBorder="1" applyAlignment="1">
      <alignment horizontal="center"/>
    </xf>
    <xf numFmtId="49" fontId="1" fillId="33" borderId="51" xfId="0" applyNumberFormat="1" applyFont="1" applyFill="1" applyBorder="1" applyAlignment="1">
      <alignment horizontal="center"/>
    </xf>
    <xf numFmtId="49" fontId="1" fillId="33" borderId="52" xfId="0" applyNumberFormat="1" applyFont="1" applyFill="1" applyBorder="1" applyAlignment="1">
      <alignment horizontal="center"/>
    </xf>
    <xf numFmtId="1" fontId="4" fillId="0" borderId="53" xfId="0" applyNumberFormat="1" applyFont="1" applyFill="1" applyBorder="1" applyAlignment="1">
      <alignment/>
    </xf>
    <xf numFmtId="1" fontId="4" fillId="0" borderId="54" xfId="0" applyNumberFormat="1" applyFont="1" applyFill="1" applyBorder="1" applyAlignment="1">
      <alignment/>
    </xf>
    <xf numFmtId="1" fontId="4" fillId="0" borderId="54" xfId="0" applyNumberFormat="1" applyFont="1" applyFill="1" applyBorder="1" applyAlignment="1">
      <alignment vertical="top"/>
    </xf>
    <xf numFmtId="1" fontId="4" fillId="0" borderId="54" xfId="0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 vertical="center"/>
    </xf>
    <xf numFmtId="0" fontId="3" fillId="34" borderId="0" xfId="0" applyFont="1" applyFill="1" applyBorder="1" applyAlignment="1">
      <alignment/>
    </xf>
    <xf numFmtId="1" fontId="5" fillId="34" borderId="24" xfId="0" applyNumberFormat="1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5" xfId="0" applyBorder="1" applyAlignment="1">
      <alignment/>
    </xf>
    <xf numFmtId="1" fontId="107" fillId="0" borderId="0" xfId="0" applyNumberFormat="1" applyFont="1" applyFill="1" applyBorder="1" applyAlignment="1">
      <alignment/>
    </xf>
    <xf numFmtId="0" fontId="108" fillId="0" borderId="0" xfId="0" applyFont="1" applyAlignment="1">
      <alignment/>
    </xf>
    <xf numFmtId="0" fontId="0" fillId="0" borderId="0" xfId="0" applyFont="1" applyBorder="1" applyAlignment="1">
      <alignment vertical="top"/>
    </xf>
    <xf numFmtId="1" fontId="107" fillId="0" borderId="0" xfId="0" applyNumberFormat="1" applyFont="1" applyFill="1" applyBorder="1" applyAlignment="1">
      <alignment vertical="top"/>
    </xf>
    <xf numFmtId="0" fontId="3" fillId="0" borderId="0" xfId="0" applyFont="1" applyAlignment="1">
      <alignment/>
    </xf>
    <xf numFmtId="0" fontId="109" fillId="0" borderId="0" xfId="0" applyFont="1" applyFill="1" applyBorder="1" applyAlignment="1">
      <alignment/>
    </xf>
    <xf numFmtId="1" fontId="26" fillId="0" borderId="54" xfId="0" applyNumberFormat="1" applyFont="1" applyBorder="1" applyAlignment="1">
      <alignment horizontal="left" vertical="top" wrapText="1"/>
    </xf>
    <xf numFmtId="1" fontId="26" fillId="0" borderId="54" xfId="0" applyNumberFormat="1" applyFont="1" applyBorder="1" applyAlignment="1">
      <alignment horizontal="left" wrapText="1"/>
    </xf>
    <xf numFmtId="1" fontId="26" fillId="0" borderId="23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0" fontId="23" fillId="0" borderId="0" xfId="0" applyFont="1" applyAlignment="1" applyProtection="1">
      <alignment/>
      <protection/>
    </xf>
    <xf numFmtId="49" fontId="1" fillId="33" borderId="5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27" fillId="34" borderId="0" xfId="0" applyNumberFormat="1" applyFont="1" applyFill="1" applyBorder="1" applyAlignment="1">
      <alignment/>
    </xf>
    <xf numFmtId="1" fontId="110" fillId="0" borderId="0" xfId="0" applyNumberFormat="1" applyFont="1" applyFill="1" applyBorder="1" applyAlignment="1">
      <alignment/>
    </xf>
    <xf numFmtId="49" fontId="1" fillId="0" borderId="57" xfId="0" applyNumberFormat="1" applyFont="1" applyFill="1" applyBorder="1" applyAlignment="1">
      <alignment horizontal="center"/>
    </xf>
    <xf numFmtId="1" fontId="4" fillId="34" borderId="58" xfId="0" applyNumberFormat="1" applyFont="1" applyFill="1" applyBorder="1" applyAlignment="1">
      <alignment horizontal="left" vertical="top"/>
    </xf>
    <xf numFmtId="49" fontId="1" fillId="0" borderId="57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/>
    </xf>
    <xf numFmtId="49" fontId="4" fillId="34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4" fillId="34" borderId="0" xfId="0" applyNumberFormat="1" applyFont="1" applyFill="1" applyBorder="1" applyAlignment="1">
      <alignment horizontal="left" vertical="top"/>
    </xf>
    <xf numFmtId="49" fontId="4" fillId="34" borderId="0" xfId="0" applyNumberFormat="1" applyFont="1" applyFill="1" applyBorder="1" applyAlignment="1">
      <alignment horizontal="center" vertical="top"/>
    </xf>
    <xf numFmtId="0" fontId="13" fillId="0" borderId="49" xfId="0" applyFont="1" applyFill="1" applyBorder="1" applyAlignment="1" applyProtection="1">
      <alignment horizontal="center"/>
      <protection/>
    </xf>
    <xf numFmtId="0" fontId="0" fillId="0" borderId="32" xfId="0" applyBorder="1" applyAlignment="1">
      <alignment/>
    </xf>
    <xf numFmtId="0" fontId="0" fillId="0" borderId="59" xfId="0" applyBorder="1" applyAlignment="1">
      <alignment/>
    </xf>
    <xf numFmtId="1" fontId="4" fillId="34" borderId="60" xfId="0" applyNumberFormat="1" applyFont="1" applyFill="1" applyBorder="1" applyAlignment="1">
      <alignment horizontal="left" vertical="top"/>
    </xf>
    <xf numFmtId="1" fontId="4" fillId="34" borderId="60" xfId="0" applyNumberFormat="1" applyFont="1" applyFill="1" applyBorder="1" applyAlignment="1">
      <alignment horizontal="left"/>
    </xf>
    <xf numFmtId="0" fontId="4" fillId="0" borderId="23" xfId="0" applyFont="1" applyFill="1" applyBorder="1" applyAlignment="1">
      <alignment vertical="top"/>
    </xf>
    <xf numFmtId="0" fontId="1" fillId="36" borderId="43" xfId="0" applyFont="1" applyFill="1" applyBorder="1" applyAlignment="1">
      <alignment/>
    </xf>
    <xf numFmtId="49" fontId="1" fillId="37" borderId="44" xfId="0" applyNumberFormat="1" applyFont="1" applyFill="1" applyBorder="1" applyAlignment="1">
      <alignment horizontal="center"/>
    </xf>
    <xf numFmtId="49" fontId="1" fillId="38" borderId="45" xfId="0" applyNumberFormat="1" applyFont="1" applyFill="1" applyBorder="1" applyAlignment="1">
      <alignment horizontal="center"/>
    </xf>
    <xf numFmtId="49" fontId="1" fillId="39" borderId="61" xfId="0" applyNumberFormat="1" applyFont="1" applyFill="1" applyBorder="1" applyAlignment="1">
      <alignment horizontal="center"/>
    </xf>
    <xf numFmtId="49" fontId="1" fillId="40" borderId="46" xfId="0" applyNumberFormat="1" applyFont="1" applyFill="1" applyBorder="1" applyAlignment="1">
      <alignment horizontal="center"/>
    </xf>
    <xf numFmtId="49" fontId="1" fillId="41" borderId="47" xfId="0" applyNumberFormat="1" applyFont="1" applyFill="1" applyBorder="1" applyAlignment="1">
      <alignment horizontal="center"/>
    </xf>
    <xf numFmtId="0" fontId="1" fillId="42" borderId="62" xfId="0" applyFont="1" applyFill="1" applyBorder="1" applyAlignment="1">
      <alignment horizontal="center"/>
    </xf>
    <xf numFmtId="49" fontId="1" fillId="43" borderId="31" xfId="0" applyNumberFormat="1" applyFont="1" applyFill="1" applyBorder="1" applyAlignment="1">
      <alignment horizontal="center"/>
    </xf>
    <xf numFmtId="49" fontId="1" fillId="43" borderId="63" xfId="0" applyNumberFormat="1" applyFont="1" applyFill="1" applyBorder="1" applyAlignment="1">
      <alignment horizontal="center"/>
    </xf>
    <xf numFmtId="0" fontId="3" fillId="43" borderId="64" xfId="0" applyFont="1" applyFill="1" applyBorder="1" applyAlignment="1">
      <alignment/>
    </xf>
    <xf numFmtId="0" fontId="1" fillId="43" borderId="29" xfId="0" applyFont="1" applyFill="1" applyBorder="1" applyAlignment="1">
      <alignment/>
    </xf>
    <xf numFmtId="49" fontId="1" fillId="43" borderId="30" xfId="0" applyNumberFormat="1" applyFont="1" applyFill="1" applyBorder="1" applyAlignment="1">
      <alignment horizontal="center"/>
    </xf>
    <xf numFmtId="1" fontId="5" fillId="44" borderId="65" xfId="0" applyNumberFormat="1" applyFont="1" applyFill="1" applyBorder="1" applyAlignment="1">
      <alignment horizontal="center"/>
    </xf>
    <xf numFmtId="1" fontId="1" fillId="45" borderId="66" xfId="0" applyNumberFormat="1" applyFont="1" applyFill="1" applyBorder="1" applyAlignment="1">
      <alignment horizontal="center"/>
    </xf>
    <xf numFmtId="0" fontId="14" fillId="46" borderId="67" xfId="0" applyFont="1" applyFill="1" applyBorder="1" applyAlignment="1">
      <alignment horizontal="center" wrapText="1"/>
    </xf>
    <xf numFmtId="0" fontId="1" fillId="47" borderId="68" xfId="0" applyFont="1" applyFill="1" applyBorder="1" applyAlignment="1">
      <alignment wrapText="1"/>
    </xf>
    <xf numFmtId="0" fontId="1" fillId="0" borderId="0" xfId="0" applyFont="1" applyFill="1" applyBorder="1" applyAlignment="1" applyProtection="1">
      <alignment horizontal="center"/>
      <protection/>
    </xf>
    <xf numFmtId="1" fontId="18" fillId="0" borderId="0" xfId="0" applyNumberFormat="1" applyFont="1" applyBorder="1" applyAlignment="1">
      <alignment horizontal="left"/>
    </xf>
    <xf numFmtId="0" fontId="87" fillId="0" borderId="0" xfId="54">
      <alignment/>
      <protection/>
    </xf>
    <xf numFmtId="0" fontId="87" fillId="0" borderId="0" xfId="54" applyAlignment="1">
      <alignment/>
      <protection/>
    </xf>
    <xf numFmtId="17" fontId="87" fillId="0" borderId="0" xfId="54" applyNumberFormat="1">
      <alignment/>
      <protection/>
    </xf>
    <xf numFmtId="0" fontId="0" fillId="0" borderId="0" xfId="54" applyFont="1">
      <alignment/>
      <protection/>
    </xf>
    <xf numFmtId="0" fontId="14" fillId="48" borderId="69" xfId="0" applyFont="1" applyFill="1" applyBorder="1" applyAlignment="1">
      <alignment/>
    </xf>
    <xf numFmtId="0" fontId="13" fillId="49" borderId="70" xfId="0" applyFont="1" applyFill="1" applyBorder="1" applyAlignment="1">
      <alignment horizontal="center"/>
    </xf>
    <xf numFmtId="1" fontId="11" fillId="0" borderId="71" xfId="0" applyNumberFormat="1" applyFont="1" applyBorder="1" applyAlignment="1">
      <alignment horizontal="centerContinuous"/>
    </xf>
    <xf numFmtId="3" fontId="1" fillId="0" borderId="71" xfId="0" applyNumberFormat="1" applyFont="1" applyBorder="1" applyAlignment="1">
      <alignment horizontal="center"/>
    </xf>
    <xf numFmtId="3" fontId="4" fillId="0" borderId="72" xfId="0" applyNumberFormat="1" applyFont="1" applyBorder="1" applyAlignment="1">
      <alignment horizontal="right"/>
    </xf>
    <xf numFmtId="1" fontId="5" fillId="50" borderId="73" xfId="0" applyNumberFormat="1" applyFont="1" applyFill="1" applyBorder="1" applyAlignment="1">
      <alignment horizontal="left"/>
    </xf>
    <xf numFmtId="1" fontId="5" fillId="0" borderId="74" xfId="0" applyNumberFormat="1" applyFont="1" applyFill="1" applyBorder="1" applyAlignment="1">
      <alignment horizontal="left"/>
    </xf>
    <xf numFmtId="1" fontId="4" fillId="0" borderId="74" xfId="0" applyNumberFormat="1" applyFont="1" applyFill="1" applyBorder="1" applyAlignment="1">
      <alignment/>
    </xf>
    <xf numFmtId="0" fontId="0" fillId="0" borderId="75" xfId="0" applyBorder="1" applyAlignment="1">
      <alignment/>
    </xf>
    <xf numFmtId="0" fontId="36" fillId="0" borderId="0" xfId="0" applyFont="1" applyAlignment="1">
      <alignment/>
    </xf>
    <xf numFmtId="0" fontId="14" fillId="48" borderId="71" xfId="0" applyFont="1" applyFill="1" applyBorder="1" applyAlignment="1">
      <alignment/>
    </xf>
    <xf numFmtId="0" fontId="13" fillId="48" borderId="76" xfId="0" applyFont="1" applyFill="1" applyBorder="1" applyAlignment="1">
      <alignment/>
    </xf>
    <xf numFmtId="0" fontId="14" fillId="48" borderId="76" xfId="0" applyFont="1" applyFill="1" applyBorder="1" applyAlignment="1">
      <alignment/>
    </xf>
    <xf numFmtId="0" fontId="13" fillId="48" borderId="77" xfId="0" applyFont="1" applyFill="1" applyBorder="1" applyAlignment="1">
      <alignment/>
    </xf>
    <xf numFmtId="0" fontId="14" fillId="48" borderId="77" xfId="0" applyFont="1" applyFill="1" applyBorder="1" applyAlignment="1">
      <alignment/>
    </xf>
    <xf numFmtId="0" fontId="14" fillId="51" borderId="78" xfId="0" applyFont="1" applyFill="1" applyBorder="1" applyAlignment="1">
      <alignment horizontal="center" wrapText="1"/>
    </xf>
    <xf numFmtId="0" fontId="13" fillId="48" borderId="79" xfId="0" applyFont="1" applyFill="1" applyBorder="1" applyAlignment="1">
      <alignment horizontal="center"/>
    </xf>
    <xf numFmtId="0" fontId="13" fillId="48" borderId="80" xfId="0" applyFont="1" applyFill="1" applyBorder="1" applyAlignment="1">
      <alignment horizontal="center"/>
    </xf>
    <xf numFmtId="0" fontId="13" fillId="52" borderId="81" xfId="0" applyFont="1" applyFill="1" applyBorder="1" applyAlignment="1">
      <alignment horizontal="center"/>
    </xf>
    <xf numFmtId="0" fontId="13" fillId="53" borderId="45" xfId="0" applyFont="1" applyFill="1" applyBorder="1" applyAlignment="1">
      <alignment horizontal="center"/>
    </xf>
    <xf numFmtId="0" fontId="14" fillId="54" borderId="45" xfId="0" applyFont="1" applyFill="1" applyBorder="1" applyAlignment="1">
      <alignment horizontal="center" wrapText="1"/>
    </xf>
    <xf numFmtId="0" fontId="11" fillId="0" borderId="82" xfId="0" applyFont="1" applyBorder="1" applyAlignment="1">
      <alignment horizontal="centerContinuous"/>
    </xf>
    <xf numFmtId="0" fontId="11" fillId="0" borderId="57" xfId="0" applyFont="1" applyBorder="1" applyAlignment="1">
      <alignment horizontal="centerContinuous"/>
    </xf>
    <xf numFmtId="0" fontId="15" fillId="0" borderId="57" xfId="0" applyFont="1" applyBorder="1" applyAlignment="1">
      <alignment/>
    </xf>
    <xf numFmtId="0" fontId="15" fillId="0" borderId="57" xfId="0" applyFont="1" applyBorder="1" applyAlignment="1">
      <alignment horizontal="center"/>
    </xf>
    <xf numFmtId="0" fontId="15" fillId="0" borderId="57" xfId="0" applyFont="1" applyBorder="1" applyAlignment="1">
      <alignment horizontal="left"/>
    </xf>
    <xf numFmtId="3" fontId="4" fillId="0" borderId="49" xfId="0" applyNumberFormat="1" applyFont="1" applyBorder="1" applyAlignment="1">
      <alignment horizontal="center"/>
    </xf>
    <xf numFmtId="3" fontId="4" fillId="0" borderId="83" xfId="0" applyNumberFormat="1" applyFont="1" applyBorder="1" applyAlignment="1">
      <alignment horizontal="center"/>
    </xf>
    <xf numFmtId="3" fontId="4" fillId="0" borderId="84" xfId="0" applyNumberFormat="1" applyFont="1" applyBorder="1" applyAlignment="1">
      <alignment horizontal="right"/>
    </xf>
    <xf numFmtId="0" fontId="111" fillId="0" borderId="0" xfId="54" applyFont="1">
      <alignment/>
      <protection/>
    </xf>
    <xf numFmtId="0" fontId="112" fillId="34" borderId="0" xfId="54" applyFont="1" applyFill="1">
      <alignment/>
      <protection/>
    </xf>
    <xf numFmtId="0" fontId="87" fillId="34" borderId="0" xfId="54" applyFill="1">
      <alignment/>
      <protection/>
    </xf>
    <xf numFmtId="0" fontId="113" fillId="0" borderId="0" xfId="0" applyFont="1" applyBorder="1" applyAlignment="1">
      <alignment/>
    </xf>
    <xf numFmtId="1" fontId="113" fillId="0" borderId="0" xfId="0" applyNumberFormat="1" applyFont="1" applyFill="1" applyBorder="1" applyAlignment="1">
      <alignment/>
    </xf>
    <xf numFmtId="0" fontId="114" fillId="0" borderId="0" xfId="0" applyFont="1" applyBorder="1" applyAlignment="1">
      <alignment/>
    </xf>
    <xf numFmtId="0" fontId="114" fillId="0" borderId="0" xfId="0" applyFont="1" applyAlignment="1">
      <alignment/>
    </xf>
    <xf numFmtId="0" fontId="115" fillId="0" borderId="0" xfId="0" applyFont="1" applyAlignment="1">
      <alignment/>
    </xf>
    <xf numFmtId="0" fontId="116" fillId="0" borderId="0" xfId="0" applyFont="1" applyFill="1" applyBorder="1" applyAlignment="1">
      <alignment horizontal="center" vertical="center" wrapText="1"/>
    </xf>
    <xf numFmtId="0" fontId="116" fillId="0" borderId="0" xfId="0" applyFont="1" applyFill="1" applyBorder="1" applyAlignment="1">
      <alignment vertical="center"/>
    </xf>
    <xf numFmtId="0" fontId="114" fillId="0" borderId="0" xfId="0" applyFont="1" applyAlignment="1">
      <alignment/>
    </xf>
    <xf numFmtId="0" fontId="117" fillId="0" borderId="0" xfId="0" applyFont="1" applyAlignment="1">
      <alignment/>
    </xf>
    <xf numFmtId="1" fontId="10" fillId="55" borderId="85" xfId="0" applyNumberFormat="1" applyFont="1" applyFill="1" applyBorder="1" applyAlignment="1">
      <alignment/>
    </xf>
    <xf numFmtId="1" fontId="27" fillId="56" borderId="24" xfId="0" applyNumberFormat="1" applyFont="1" applyFill="1" applyBorder="1" applyAlignment="1">
      <alignment/>
    </xf>
    <xf numFmtId="49" fontId="5" fillId="6" borderId="86" xfId="0" applyNumberFormat="1" applyFont="1" applyFill="1" applyBorder="1" applyAlignment="1">
      <alignment horizontal="left"/>
    </xf>
    <xf numFmtId="49" fontId="5" fillId="6" borderId="16" xfId="0" applyNumberFormat="1" applyFont="1" applyFill="1" applyBorder="1" applyAlignment="1">
      <alignment horizontal="left"/>
    </xf>
    <xf numFmtId="49" fontId="5" fillId="6" borderId="0" xfId="0" applyNumberFormat="1" applyFont="1" applyFill="1" applyBorder="1" applyAlignment="1">
      <alignment horizontal="left"/>
    </xf>
    <xf numFmtId="1" fontId="0" fillId="6" borderId="12" xfId="0" applyNumberFormat="1" applyFont="1" applyFill="1" applyBorder="1" applyAlignment="1">
      <alignment/>
    </xf>
    <xf numFmtId="1" fontId="0" fillId="6" borderId="10" xfId="0" applyNumberFormat="1" applyFont="1" applyFill="1" applyBorder="1" applyAlignment="1">
      <alignment/>
    </xf>
    <xf numFmtId="1" fontId="5" fillId="6" borderId="24" xfId="0" applyNumberFormat="1" applyFont="1" applyFill="1" applyBorder="1" applyAlignment="1">
      <alignment/>
    </xf>
    <xf numFmtId="1" fontId="0" fillId="6" borderId="0" xfId="0" applyNumberFormat="1" applyFont="1" applyFill="1" applyBorder="1" applyAlignment="1">
      <alignment/>
    </xf>
    <xf numFmtId="1" fontId="3" fillId="6" borderId="12" xfId="0" applyNumberFormat="1" applyFont="1" applyFill="1" applyBorder="1" applyAlignment="1">
      <alignment/>
    </xf>
    <xf numFmtId="1" fontId="3" fillId="6" borderId="10" xfId="0" applyNumberFormat="1" applyFont="1" applyFill="1" applyBorder="1" applyAlignment="1">
      <alignment/>
    </xf>
    <xf numFmtId="1" fontId="3" fillId="6" borderId="0" xfId="0" applyNumberFormat="1" applyFont="1" applyFill="1" applyBorder="1" applyAlignment="1">
      <alignment/>
    </xf>
    <xf numFmtId="1" fontId="5" fillId="6" borderId="12" xfId="0" applyNumberFormat="1" applyFont="1" applyFill="1" applyBorder="1" applyAlignment="1">
      <alignment/>
    </xf>
    <xf numFmtId="1" fontId="5" fillId="6" borderId="10" xfId="0" applyNumberFormat="1" applyFont="1" applyFill="1" applyBorder="1" applyAlignment="1">
      <alignment/>
    </xf>
    <xf numFmtId="1" fontId="5" fillId="6" borderId="0" xfId="0" applyNumberFormat="1" applyFont="1" applyFill="1" applyBorder="1" applyAlignment="1">
      <alignment/>
    </xf>
    <xf numFmtId="49" fontId="5" fillId="6" borderId="18" xfId="0" applyNumberFormat="1" applyFont="1" applyFill="1" applyBorder="1" applyAlignment="1">
      <alignment horizontal="left"/>
    </xf>
    <xf numFmtId="1" fontId="9" fillId="6" borderId="12" xfId="0" applyNumberFormat="1" applyFont="1" applyFill="1" applyBorder="1" applyAlignment="1">
      <alignment/>
    </xf>
    <xf numFmtId="1" fontId="9" fillId="6" borderId="10" xfId="0" applyNumberFormat="1" applyFont="1" applyFill="1" applyBorder="1" applyAlignment="1">
      <alignment/>
    </xf>
    <xf numFmtId="1" fontId="9" fillId="6" borderId="0" xfId="0" applyNumberFormat="1" applyFont="1" applyFill="1" applyBorder="1" applyAlignment="1">
      <alignment/>
    </xf>
    <xf numFmtId="0" fontId="5" fillId="6" borderId="10" xfId="0" applyFont="1" applyFill="1" applyBorder="1" applyAlignment="1">
      <alignment/>
    </xf>
    <xf numFmtId="1" fontId="4" fillId="6" borderId="0" xfId="0" applyNumberFormat="1" applyFont="1" applyFill="1" applyBorder="1" applyAlignment="1">
      <alignment/>
    </xf>
    <xf numFmtId="0" fontId="0" fillId="6" borderId="10" xfId="0" applyFont="1" applyFill="1" applyBorder="1" applyAlignment="1">
      <alignment/>
    </xf>
    <xf numFmtId="1" fontId="4" fillId="6" borderId="12" xfId="0" applyNumberFormat="1" applyFont="1" applyFill="1" applyBorder="1" applyAlignment="1">
      <alignment/>
    </xf>
    <xf numFmtId="1" fontId="4" fillId="6" borderId="10" xfId="0" applyNumberFormat="1" applyFont="1" applyFill="1" applyBorder="1" applyAlignment="1">
      <alignment/>
    </xf>
    <xf numFmtId="0" fontId="3" fillId="6" borderId="10" xfId="0" applyFont="1" applyFill="1" applyBorder="1" applyAlignment="1">
      <alignment/>
    </xf>
    <xf numFmtId="1" fontId="5" fillId="6" borderId="54" xfId="0" applyNumberFormat="1" applyFont="1" applyFill="1" applyBorder="1" applyAlignment="1">
      <alignment/>
    </xf>
    <xf numFmtId="1" fontId="4" fillId="34" borderId="0" xfId="0" applyNumberFormat="1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/>
    </xf>
    <xf numFmtId="1" fontId="72" fillId="34" borderId="10" xfId="0" applyNumberFormat="1" applyFont="1" applyFill="1" applyBorder="1" applyAlignment="1">
      <alignment vertical="top"/>
    </xf>
    <xf numFmtId="1" fontId="72" fillId="34" borderId="87" xfId="0" applyNumberFormat="1" applyFont="1" applyFill="1" applyBorder="1" applyAlignment="1">
      <alignment vertical="top"/>
    </xf>
    <xf numFmtId="0" fontId="0" fillId="0" borderId="48" xfId="0" applyFont="1" applyBorder="1" applyAlignment="1">
      <alignment vertical="top"/>
    </xf>
    <xf numFmtId="1" fontId="4" fillId="0" borderId="44" xfId="0" applyNumberFormat="1" applyFont="1" applyFill="1" applyBorder="1" applyAlignment="1">
      <alignment horizontal="left" vertical="top"/>
    </xf>
    <xf numFmtId="1" fontId="5" fillId="8" borderId="0" xfId="0" applyNumberFormat="1" applyFont="1" applyFill="1" applyBorder="1" applyAlignment="1">
      <alignment/>
    </xf>
    <xf numFmtId="1" fontId="72" fillId="34" borderId="0" xfId="0" applyNumberFormat="1" applyFont="1" applyFill="1" applyBorder="1" applyAlignment="1">
      <alignment vertical="top"/>
    </xf>
    <xf numFmtId="0" fontId="118" fillId="0" borderId="10" xfId="0" applyFont="1" applyBorder="1" applyAlignment="1">
      <alignment vertical="top"/>
    </xf>
    <xf numFmtId="49" fontId="4" fillId="34" borderId="12" xfId="0" applyNumberFormat="1" applyFont="1" applyFill="1" applyBorder="1" applyAlignment="1">
      <alignment horizontal="left" vertical="top"/>
    </xf>
    <xf numFmtId="49" fontId="4" fillId="34" borderId="48" xfId="0" applyNumberFormat="1" applyFont="1" applyFill="1" applyBorder="1" applyAlignment="1">
      <alignment horizontal="left" vertical="top"/>
    </xf>
    <xf numFmtId="1" fontId="4" fillId="0" borderId="44" xfId="0" applyNumberFormat="1" applyFont="1" applyFill="1" applyBorder="1" applyAlignment="1">
      <alignment vertical="top"/>
    </xf>
    <xf numFmtId="0" fontId="0" fillId="6" borderId="23" xfId="0" applyFont="1" applyFill="1" applyBorder="1" applyAlignment="1">
      <alignment vertical="center"/>
    </xf>
    <xf numFmtId="1" fontId="4" fillId="0" borderId="23" xfId="0" applyNumberFormat="1" applyFont="1" applyBorder="1" applyAlignment="1">
      <alignment horizontal="left" vertical="center"/>
    </xf>
    <xf numFmtId="0" fontId="4" fillId="6" borderId="23" xfId="0" applyFont="1" applyFill="1" applyBorder="1" applyAlignment="1">
      <alignment vertical="center"/>
    </xf>
    <xf numFmtId="1" fontId="26" fillId="0" borderId="23" xfId="0" applyNumberFormat="1" applyFont="1" applyBorder="1" applyAlignment="1">
      <alignment horizontal="left" vertical="center"/>
    </xf>
    <xf numFmtId="1" fontId="4" fillId="0" borderId="23" xfId="0" applyNumberFormat="1" applyFont="1" applyFill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1" fontId="26" fillId="0" borderId="23" xfId="0" applyNumberFormat="1" applyFont="1" applyFill="1" applyBorder="1" applyAlignment="1">
      <alignment horizontal="left" vertical="center"/>
    </xf>
    <xf numFmtId="1" fontId="26" fillId="6" borderId="23" xfId="0" applyNumberFormat="1" applyFont="1" applyFill="1" applyBorder="1" applyAlignment="1">
      <alignment horizontal="left" vertical="center"/>
    </xf>
    <xf numFmtId="0" fontId="4" fillId="0" borderId="23" xfId="0" applyFont="1" applyFill="1" applyBorder="1" applyAlignment="1">
      <alignment vertical="center"/>
    </xf>
    <xf numFmtId="0" fontId="4" fillId="0" borderId="88" xfId="0" applyFont="1" applyBorder="1" applyAlignment="1">
      <alignment vertical="center"/>
    </xf>
    <xf numFmtId="1" fontId="26" fillId="0" borderId="89" xfId="0" applyNumberFormat="1" applyFont="1" applyBorder="1" applyAlignment="1">
      <alignment horizontal="left" vertical="center"/>
    </xf>
    <xf numFmtId="1" fontId="26" fillId="0" borderId="0" xfId="0" applyNumberFormat="1" applyFont="1" applyBorder="1" applyAlignment="1">
      <alignment horizontal="left" vertical="center"/>
    </xf>
    <xf numFmtId="0" fontId="1" fillId="33" borderId="90" xfId="0" applyFont="1" applyFill="1" applyBorder="1" applyAlignment="1">
      <alignment vertical="center"/>
    </xf>
    <xf numFmtId="0" fontId="1" fillId="33" borderId="62" xfId="0" applyFont="1" applyFill="1" applyBorder="1" applyAlignment="1">
      <alignment horizontal="center" vertical="center"/>
    </xf>
    <xf numFmtId="1" fontId="26" fillId="0" borderId="54" xfId="0" applyNumberFormat="1" applyFont="1" applyBorder="1" applyAlignment="1">
      <alignment horizontal="left" vertical="center"/>
    </xf>
    <xf numFmtId="0" fontId="4" fillId="6" borderId="54" xfId="0" applyFont="1" applyFill="1" applyBorder="1" applyAlignment="1">
      <alignment vertical="center"/>
    </xf>
    <xf numFmtId="1" fontId="26" fillId="0" borderId="54" xfId="0" applyNumberFormat="1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49" fontId="4" fillId="57" borderId="16" xfId="0" applyNumberFormat="1" applyFont="1" applyFill="1" applyBorder="1" applyAlignment="1">
      <alignment horizontal="left"/>
    </xf>
    <xf numFmtId="1" fontId="4" fillId="57" borderId="12" xfId="0" applyNumberFormat="1" applyFont="1" applyFill="1" applyBorder="1" applyAlignment="1">
      <alignment/>
    </xf>
    <xf numFmtId="1" fontId="4" fillId="57" borderId="10" xfId="0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/>
    </xf>
    <xf numFmtId="0" fontId="119" fillId="0" borderId="0" xfId="0" applyFont="1" applyFill="1" applyBorder="1" applyAlignment="1">
      <alignment horizontal="center" vertical="center" wrapText="1"/>
    </xf>
    <xf numFmtId="49" fontId="13" fillId="58" borderId="91" xfId="0" applyNumberFormat="1" applyFont="1" applyFill="1" applyBorder="1" applyAlignment="1">
      <alignment horizontal="center"/>
    </xf>
    <xf numFmtId="0" fontId="113" fillId="0" borderId="0" xfId="0" applyFont="1" applyAlignment="1">
      <alignment/>
    </xf>
    <xf numFmtId="0" fontId="120" fillId="34" borderId="0" xfId="54" applyFont="1" applyFill="1">
      <alignment/>
      <protection/>
    </xf>
    <xf numFmtId="0" fontId="121" fillId="0" borderId="0" xfId="54" applyFont="1">
      <alignment/>
      <protection/>
    </xf>
    <xf numFmtId="0" fontId="120" fillId="6" borderId="0" xfId="54" applyFont="1" applyFill="1">
      <alignment/>
      <protection/>
    </xf>
    <xf numFmtId="0" fontId="121" fillId="6" borderId="0" xfId="54" applyFont="1" applyFill="1">
      <alignment/>
      <protection/>
    </xf>
    <xf numFmtId="1" fontId="21" fillId="0" borderId="35" xfId="0" applyNumberFormat="1" applyFont="1" applyBorder="1" applyAlignment="1">
      <alignment/>
    </xf>
    <xf numFmtId="1" fontId="5" fillId="0" borderId="35" xfId="0" applyNumberFormat="1" applyFont="1" applyFill="1" applyBorder="1" applyAlignment="1">
      <alignment horizontal="left"/>
    </xf>
    <xf numFmtId="1" fontId="4" fillId="0" borderId="92" xfId="0" applyNumberFormat="1" applyFont="1" applyFill="1" applyBorder="1" applyAlignment="1">
      <alignment horizontal="left"/>
    </xf>
    <xf numFmtId="1" fontId="4" fillId="0" borderId="35" xfId="0" applyNumberFormat="1" applyFont="1" applyFill="1" applyBorder="1" applyAlignment="1">
      <alignment vertical="top"/>
    </xf>
    <xf numFmtId="1" fontId="4" fillId="0" borderId="93" xfId="0" applyNumberFormat="1" applyFont="1" applyFill="1" applyBorder="1" applyAlignment="1">
      <alignment vertical="top"/>
    </xf>
    <xf numFmtId="1" fontId="4" fillId="0" borderId="93" xfId="0" applyNumberFormat="1" applyFont="1" applyFill="1" applyBorder="1" applyAlignment="1">
      <alignment horizontal="left" vertical="top"/>
    </xf>
    <xf numFmtId="0" fontId="0" fillId="0" borderId="35" xfId="0" applyBorder="1" applyAlignment="1">
      <alignment/>
    </xf>
    <xf numFmtId="0" fontId="0" fillId="0" borderId="93" xfId="0" applyBorder="1" applyAlignment="1">
      <alignment/>
    </xf>
    <xf numFmtId="1" fontId="4" fillId="0" borderId="36" xfId="0" applyNumberFormat="1" applyFont="1" applyFill="1" applyBorder="1" applyAlignment="1">
      <alignment vertical="top"/>
    </xf>
    <xf numFmtId="1" fontId="72" fillId="34" borderId="94" xfId="0" applyNumberFormat="1" applyFont="1" applyFill="1" applyBorder="1" applyAlignment="1">
      <alignment vertical="top"/>
    </xf>
    <xf numFmtId="1" fontId="4" fillId="0" borderId="95" xfId="0" applyNumberFormat="1" applyFont="1" applyFill="1" applyBorder="1" applyAlignment="1">
      <alignment horizontal="left" vertical="top"/>
    </xf>
    <xf numFmtId="1" fontId="39" fillId="0" borderId="0" xfId="0" applyNumberFormat="1" applyFont="1" applyAlignment="1">
      <alignment/>
    </xf>
    <xf numFmtId="0" fontId="10" fillId="0" borderId="0" xfId="54" applyFont="1" applyBorder="1" applyAlignment="1">
      <alignment/>
      <protection/>
    </xf>
    <xf numFmtId="1" fontId="4" fillId="0" borderId="62" xfId="0" applyNumberFormat="1" applyFont="1" applyFill="1" applyBorder="1" applyAlignment="1">
      <alignment horizontal="left" vertical="top"/>
    </xf>
    <xf numFmtId="1" fontId="4" fillId="0" borderId="48" xfId="0" applyNumberFormat="1" applyFont="1" applyFill="1" applyBorder="1" applyAlignment="1">
      <alignment vertical="top"/>
    </xf>
    <xf numFmtId="0" fontId="4" fillId="0" borderId="96" xfId="0" applyFont="1" applyFill="1" applyBorder="1" applyAlignment="1">
      <alignment vertical="top"/>
    </xf>
    <xf numFmtId="0" fontId="19" fillId="34" borderId="0" xfId="0" applyFont="1" applyFill="1" applyBorder="1" applyAlignment="1">
      <alignment/>
    </xf>
    <xf numFmtId="49" fontId="5" fillId="34" borderId="23" xfId="0" applyNumberFormat="1" applyFont="1" applyFill="1" applyBorder="1" applyAlignment="1">
      <alignment horizontal="left"/>
    </xf>
    <xf numFmtId="1" fontId="122" fillId="0" borderId="0" xfId="0" applyNumberFormat="1" applyFont="1" applyFill="1" applyBorder="1" applyAlignment="1">
      <alignment vertical="top" wrapText="1"/>
    </xf>
    <xf numFmtId="1" fontId="123" fillId="0" borderId="0" xfId="0" applyNumberFormat="1" applyFont="1" applyFill="1" applyBorder="1" applyAlignment="1">
      <alignment vertical="top" wrapText="1"/>
    </xf>
    <xf numFmtId="0" fontId="124" fillId="0" borderId="0" xfId="54" applyFont="1">
      <alignment/>
      <protection/>
    </xf>
    <xf numFmtId="0" fontId="125" fillId="0" borderId="0" xfId="54" applyFont="1">
      <alignment/>
      <protection/>
    </xf>
    <xf numFmtId="0" fontId="126" fillId="0" borderId="0" xfId="54" applyFont="1" applyAlignment="1">
      <alignment horizontal="right"/>
      <protection/>
    </xf>
    <xf numFmtId="0" fontId="127" fillId="0" borderId="0" xfId="54" applyFont="1" applyAlignment="1">
      <alignment horizontal="left"/>
      <protection/>
    </xf>
    <xf numFmtId="1" fontId="4" fillId="0" borderId="24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14" fillId="48" borderId="97" xfId="0" applyFont="1" applyFill="1" applyBorder="1" applyAlignment="1">
      <alignment/>
    </xf>
    <xf numFmtId="0" fontId="0" fillId="0" borderId="92" xfId="0" applyFill="1" applyBorder="1" applyAlignment="1">
      <alignment/>
    </xf>
    <xf numFmtId="3" fontId="1" fillId="0" borderId="92" xfId="0" applyNumberFormat="1" applyFont="1" applyBorder="1" applyAlignment="1">
      <alignment horizontal="center"/>
    </xf>
    <xf numFmtId="0" fontId="4" fillId="0" borderId="92" xfId="0" applyFont="1" applyFill="1" applyBorder="1" applyAlignment="1">
      <alignment horizontal="center"/>
    </xf>
    <xf numFmtId="0" fontId="4" fillId="0" borderId="98" xfId="0" applyFont="1" applyFill="1" applyBorder="1" applyAlignment="1">
      <alignment horizontal="center"/>
    </xf>
    <xf numFmtId="0" fontId="0" fillId="0" borderId="99" xfId="0" applyFill="1" applyBorder="1" applyAlignment="1">
      <alignment/>
    </xf>
    <xf numFmtId="49" fontId="4" fillId="0" borderId="12" xfId="0" applyNumberFormat="1" applyFont="1" applyFill="1" applyBorder="1" applyAlignment="1">
      <alignment horizontal="left" vertical="top"/>
    </xf>
    <xf numFmtId="49" fontId="4" fillId="0" borderId="60" xfId="0" applyNumberFormat="1" applyFont="1" applyFill="1" applyBorder="1" applyAlignment="1">
      <alignment horizontal="left" vertical="top"/>
    </xf>
    <xf numFmtId="0" fontId="0" fillId="0" borderId="24" xfId="0" applyFont="1" applyBorder="1" applyAlignment="1">
      <alignment vertical="top"/>
    </xf>
    <xf numFmtId="14" fontId="0" fillId="0" borderId="0" xfId="0" applyNumberFormat="1" applyAlignment="1">
      <alignment/>
    </xf>
    <xf numFmtId="3" fontId="4" fillId="0" borderId="48" xfId="0" applyNumberFormat="1" applyFont="1" applyBorder="1" applyAlignment="1">
      <alignment horizontal="center"/>
    </xf>
    <xf numFmtId="49" fontId="4" fillId="6" borderId="16" xfId="0" applyNumberFormat="1" applyFont="1" applyFill="1" applyBorder="1" applyAlignment="1">
      <alignment horizontal="left"/>
    </xf>
    <xf numFmtId="0" fontId="0" fillId="6" borderId="24" xfId="0" applyFont="1" applyFill="1" applyBorder="1" applyAlignment="1">
      <alignment/>
    </xf>
    <xf numFmtId="1" fontId="4" fillId="6" borderId="23" xfId="0" applyNumberFormat="1" applyFont="1" applyFill="1" applyBorder="1" applyAlignment="1">
      <alignment horizontal="left" vertical="center"/>
    </xf>
    <xf numFmtId="49" fontId="4" fillId="34" borderId="100" xfId="0" applyNumberFormat="1" applyFont="1" applyFill="1" applyBorder="1" applyAlignment="1">
      <alignment horizontal="left"/>
    </xf>
    <xf numFmtId="49" fontId="4" fillId="6" borderId="100" xfId="0" applyNumberFormat="1" applyFont="1" applyFill="1" applyBorder="1" applyAlignment="1">
      <alignment horizontal="left"/>
    </xf>
    <xf numFmtId="0" fontId="3" fillId="0" borderId="24" xfId="0" applyFont="1" applyBorder="1" applyAlignment="1">
      <alignment/>
    </xf>
    <xf numFmtId="0" fontId="3" fillId="6" borderId="24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1" fontId="4" fillId="0" borderId="0" xfId="0" applyNumberFormat="1" applyFont="1" applyFill="1" applyBorder="1" applyAlignment="1">
      <alignment horizontal="left" vertical="top"/>
    </xf>
    <xf numFmtId="1" fontId="26" fillId="0" borderId="0" xfId="0" applyNumberFormat="1" applyFont="1" applyBorder="1" applyAlignment="1">
      <alignment horizontal="left" vertical="center" wrapText="1"/>
    </xf>
    <xf numFmtId="1" fontId="26" fillId="0" borderId="62" xfId="0" applyNumberFormat="1" applyFont="1" applyBorder="1" applyAlignment="1">
      <alignment horizontal="left" vertical="center" wrapText="1"/>
    </xf>
    <xf numFmtId="1" fontId="4" fillId="0" borderId="12" xfId="0" applyNumberFormat="1" applyFont="1" applyFill="1" applyBorder="1" applyAlignment="1">
      <alignment horizontal="left" vertical="top"/>
    </xf>
    <xf numFmtId="1" fontId="27" fillId="0" borderId="101" xfId="0" applyNumberFormat="1" applyFont="1" applyFill="1" applyBorder="1" applyAlignment="1">
      <alignment horizontal="left"/>
    </xf>
    <xf numFmtId="1" fontId="4" fillId="34" borderId="12" xfId="0" applyNumberFormat="1" applyFont="1" applyFill="1" applyBorder="1" applyAlignment="1">
      <alignment vertical="top"/>
    </xf>
    <xf numFmtId="1" fontId="4" fillId="34" borderId="0" xfId="0" applyNumberFormat="1" applyFont="1" applyFill="1" applyBorder="1" applyAlignment="1">
      <alignment vertical="top"/>
    </xf>
    <xf numFmtId="49" fontId="4" fillId="34" borderId="60" xfId="0" applyNumberFormat="1" applyFont="1" applyFill="1" applyBorder="1" applyAlignment="1">
      <alignment horizontal="center" vertical="top"/>
    </xf>
    <xf numFmtId="0" fontId="128" fillId="0" borderId="0" xfId="54" applyFont="1" applyAlignment="1">
      <alignment horizontal="center"/>
      <protection/>
    </xf>
    <xf numFmtId="0" fontId="1" fillId="33" borderId="76" xfId="0" applyFont="1" applyFill="1" applyBorder="1" applyAlignment="1">
      <alignment vertical="center" wrapText="1"/>
    </xf>
    <xf numFmtId="0" fontId="0" fillId="33" borderId="48" xfId="0" applyFill="1" applyBorder="1" applyAlignment="1">
      <alignment vertical="center" wrapText="1"/>
    </xf>
    <xf numFmtId="49" fontId="1" fillId="33" borderId="102" xfId="0" applyNumberFormat="1" applyFont="1" applyFill="1" applyBorder="1" applyAlignment="1">
      <alignment horizontal="center" vertical="center" wrapText="1"/>
    </xf>
    <xf numFmtId="0" fontId="0" fillId="33" borderId="103" xfId="0" applyFill="1" applyBorder="1" applyAlignment="1">
      <alignment horizontal="center" vertical="center" wrapText="1"/>
    </xf>
    <xf numFmtId="49" fontId="1" fillId="33" borderId="104" xfId="0" applyNumberFormat="1" applyFont="1" applyFill="1" applyBorder="1" applyAlignment="1">
      <alignment horizontal="center"/>
    </xf>
    <xf numFmtId="49" fontId="1" fillId="33" borderId="105" xfId="0" applyNumberFormat="1" applyFont="1" applyFill="1" applyBorder="1" applyAlignment="1">
      <alignment horizontal="center"/>
    </xf>
    <xf numFmtId="0" fontId="113" fillId="0" borderId="0" xfId="0" applyFont="1" applyBorder="1" applyAlignment="1">
      <alignment wrapText="1"/>
    </xf>
    <xf numFmtId="0" fontId="114" fillId="0" borderId="0" xfId="0" applyFont="1" applyAlignment="1">
      <alignment wrapText="1"/>
    </xf>
    <xf numFmtId="49" fontId="30" fillId="0" borderId="0" xfId="0" applyNumberFormat="1" applyFont="1" applyAlignment="1">
      <alignment horizontal="center"/>
    </xf>
    <xf numFmtId="0" fontId="1" fillId="59" borderId="76" xfId="0" applyFont="1" applyFill="1" applyBorder="1" applyAlignment="1">
      <alignment vertical="center" wrapText="1"/>
    </xf>
    <xf numFmtId="0" fontId="0" fillId="60" borderId="48" xfId="0" applyFill="1" applyBorder="1" applyAlignment="1">
      <alignment vertical="center" wrapText="1"/>
    </xf>
    <xf numFmtId="49" fontId="1" fillId="61" borderId="102" xfId="0" applyNumberFormat="1" applyFont="1" applyFill="1" applyBorder="1" applyAlignment="1">
      <alignment horizontal="center" vertical="center" wrapText="1"/>
    </xf>
    <xf numFmtId="0" fontId="0" fillId="62" borderId="103" xfId="0" applyFill="1" applyBorder="1" applyAlignment="1">
      <alignment horizontal="center" vertical="center" wrapText="1"/>
    </xf>
    <xf numFmtId="49" fontId="1" fillId="43" borderId="105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" fontId="33" fillId="0" borderId="0" xfId="0" applyNumberFormat="1" applyFont="1" applyAlignment="1">
      <alignment horizontal="center"/>
    </xf>
    <xf numFmtId="49" fontId="32" fillId="0" borderId="0" xfId="0" applyNumberFormat="1" applyFont="1" applyAlignment="1">
      <alignment horizontal="center"/>
    </xf>
    <xf numFmtId="0" fontId="35" fillId="0" borderId="0" xfId="54" applyFont="1" applyAlignment="1">
      <alignment horizontal="center"/>
      <protection/>
    </xf>
    <xf numFmtId="49" fontId="1" fillId="33" borderId="106" xfId="0" applyNumberFormat="1" applyFont="1" applyFill="1" applyBorder="1" applyAlignment="1">
      <alignment horizontal="center" vertical="center" wrapText="1"/>
    </xf>
    <xf numFmtId="0" fontId="0" fillId="33" borderId="107" xfId="0" applyFill="1" applyBorder="1" applyAlignment="1">
      <alignment horizontal="center" vertical="center" wrapText="1"/>
    </xf>
    <xf numFmtId="49" fontId="1" fillId="33" borderId="108" xfId="0" applyNumberFormat="1" applyFont="1" applyFill="1" applyBorder="1" applyAlignment="1">
      <alignment horizontal="center" vertical="center" wrapText="1"/>
    </xf>
    <xf numFmtId="0" fontId="0" fillId="33" borderId="109" xfId="0" applyFill="1" applyBorder="1" applyAlignment="1">
      <alignment horizontal="center" vertical="center" wrapText="1"/>
    </xf>
    <xf numFmtId="0" fontId="10" fillId="0" borderId="23" xfId="54" applyFont="1" applyBorder="1" applyAlignment="1">
      <alignment horizontal="center"/>
      <protection/>
    </xf>
    <xf numFmtId="0" fontId="10" fillId="0" borderId="0" xfId="54" applyFont="1" applyBorder="1" applyAlignment="1">
      <alignment horizontal="center"/>
      <protection/>
    </xf>
    <xf numFmtId="0" fontId="1" fillId="63" borderId="110" xfId="0" applyFont="1" applyFill="1" applyBorder="1" applyAlignment="1" applyProtection="1">
      <alignment horizontal="center"/>
      <protection/>
    </xf>
    <xf numFmtId="0" fontId="1" fillId="64" borderId="111" xfId="0" applyFont="1" applyFill="1" applyBorder="1" applyAlignment="1" applyProtection="1">
      <alignment horizontal="center"/>
      <protection/>
    </xf>
    <xf numFmtId="0" fontId="10" fillId="0" borderId="0" xfId="0" applyFont="1" applyAlignment="1">
      <alignment horizontal="center" wrapText="1"/>
    </xf>
    <xf numFmtId="0" fontId="13" fillId="48" borderId="112" xfId="0" applyFont="1" applyFill="1" applyBorder="1" applyAlignment="1" applyProtection="1">
      <alignment horizontal="center"/>
      <protection/>
    </xf>
    <xf numFmtId="0" fontId="13" fillId="48" borderId="76" xfId="0" applyFont="1" applyFill="1" applyBorder="1" applyAlignment="1" applyProtection="1">
      <alignment horizontal="center"/>
      <protection/>
    </xf>
    <xf numFmtId="0" fontId="13" fillId="48" borderId="113" xfId="0" applyFont="1" applyFill="1" applyBorder="1" applyAlignment="1">
      <alignment horizontal="center"/>
    </xf>
    <xf numFmtId="0" fontId="13" fillId="48" borderId="114" xfId="0" applyFont="1" applyFill="1" applyBorder="1" applyAlignment="1">
      <alignment horizontal="center"/>
    </xf>
    <xf numFmtId="0" fontId="13" fillId="48" borderId="115" xfId="0" applyFont="1" applyFill="1" applyBorder="1" applyAlignment="1">
      <alignment horizontal="center"/>
    </xf>
    <xf numFmtId="49" fontId="34" fillId="0" borderId="0" xfId="0" applyNumberFormat="1" applyFont="1" applyBorder="1" applyAlignment="1" applyProtection="1">
      <alignment horizontal="center"/>
      <protection/>
    </xf>
    <xf numFmtId="0" fontId="31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0" fontId="13" fillId="65" borderId="35" xfId="0" applyFont="1" applyFill="1" applyBorder="1" applyAlignment="1" applyProtection="1">
      <alignment horizontal="center" vertical="top" wrapText="1"/>
      <protection/>
    </xf>
    <xf numFmtId="0" fontId="13" fillId="66" borderId="116" xfId="0" applyFont="1" applyFill="1" applyBorder="1" applyAlignment="1" applyProtection="1">
      <alignment horizontal="center" vertical="top" wrapText="1"/>
      <protection/>
    </xf>
    <xf numFmtId="0" fontId="0" fillId="0" borderId="117" xfId="0" applyBorder="1" applyAlignment="1">
      <alignment horizontal="center" vertical="top" wrapText="1"/>
    </xf>
    <xf numFmtId="0" fontId="0" fillId="0" borderId="118" xfId="0" applyBorder="1" applyAlignment="1">
      <alignment horizontal="center" vertical="top" wrapText="1"/>
    </xf>
    <xf numFmtId="0" fontId="21" fillId="0" borderId="0" xfId="0" applyFont="1" applyAlignment="1" applyProtection="1">
      <alignment horizontal="center"/>
      <protection/>
    </xf>
    <xf numFmtId="0" fontId="28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4" fillId="33" borderId="119" xfId="0" applyFont="1" applyFill="1" applyBorder="1" applyAlignment="1">
      <alignment horizontal="center" wrapText="1"/>
    </xf>
    <xf numFmtId="0" fontId="0" fillId="33" borderId="40" xfId="0" applyFill="1" applyBorder="1" applyAlignment="1">
      <alignment wrapText="1"/>
    </xf>
    <xf numFmtId="0" fontId="23" fillId="0" borderId="0" xfId="0" applyFont="1" applyAlignment="1" applyProtection="1">
      <alignment horizontal="center"/>
      <protection/>
    </xf>
    <xf numFmtId="49" fontId="24" fillId="0" borderId="0" xfId="0" applyNumberFormat="1" applyFont="1" applyBorder="1" applyAlignment="1" applyProtection="1">
      <alignment horizontal="center"/>
      <protection/>
    </xf>
    <xf numFmtId="0" fontId="13" fillId="33" borderId="112" xfId="0" applyFont="1" applyFill="1" applyBorder="1" applyAlignment="1" applyProtection="1">
      <alignment horizontal="center"/>
      <protection/>
    </xf>
    <xf numFmtId="0" fontId="13" fillId="33" borderId="76" xfId="0" applyFont="1" applyFill="1" applyBorder="1" applyAlignment="1" applyProtection="1">
      <alignment horizontal="center"/>
      <protection/>
    </xf>
    <xf numFmtId="0" fontId="13" fillId="33" borderId="35" xfId="0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Border="1" applyAlignment="1" applyProtection="1">
      <alignment horizontal="center" vertical="center" wrapText="1"/>
      <protection/>
    </xf>
    <xf numFmtId="0" fontId="0" fillId="33" borderId="38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49" fontId="129" fillId="0" borderId="0" xfId="54" applyNumberFormat="1" applyFont="1" applyAlignment="1">
      <alignment horizontal="center"/>
      <protection/>
    </xf>
    <xf numFmtId="1" fontId="86" fillId="0" borderId="0" xfId="0" applyNumberFormat="1" applyFont="1" applyAlignment="1">
      <alignment/>
    </xf>
    <xf numFmtId="1" fontId="4" fillId="57" borderId="16" xfId="0" applyNumberFormat="1" applyFont="1" applyFill="1" applyBorder="1" applyAlignment="1">
      <alignment/>
    </xf>
    <xf numFmtId="49" fontId="4" fillId="34" borderId="10" xfId="0" applyNumberFormat="1" applyFont="1" applyFill="1" applyBorder="1" applyAlignment="1">
      <alignment horizontal="left"/>
    </xf>
    <xf numFmtId="1" fontId="4" fillId="34" borderId="120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Relationship Id="rId3" Type="http://schemas.openxmlformats.org/officeDocument/2006/relationships/image" Target="../media/image10.png" /><Relationship Id="rId4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0</xdr:row>
      <xdr:rowOff>123825</xdr:rowOff>
    </xdr:from>
    <xdr:to>
      <xdr:col>8</xdr:col>
      <xdr:colOff>133350</xdr:colOff>
      <xdr:row>4</xdr:row>
      <xdr:rowOff>85725</xdr:rowOff>
    </xdr:to>
    <xdr:sp macro="[0]!CuadroTexto_Haga_clic_en">
      <xdr:nvSpPr>
        <xdr:cNvPr id="1" name="3 CuadroTexto"/>
        <xdr:cNvSpPr txBox="1">
          <a:spLocks noChangeArrowheads="1"/>
        </xdr:cNvSpPr>
      </xdr:nvSpPr>
      <xdr:spPr>
        <a:xfrm>
          <a:off x="1943100" y="123825"/>
          <a:ext cx="3286125" cy="933450"/>
        </a:xfrm>
        <a:prstGeom prst="rect">
          <a:avLst/>
        </a:prstGeom>
        <a:solidFill>
          <a:srgbClr val="4F81B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Gerencia Central de Planeamiento y Presupuesto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Gerencia  de Gestión de la Información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Sub Gerencia de Estadística</a:t>
          </a:r>
        </a:p>
      </xdr:txBody>
    </xdr:sp>
    <xdr:clientData/>
  </xdr:twoCellAnchor>
  <xdr:twoCellAnchor>
    <xdr:from>
      <xdr:col>2</xdr:col>
      <xdr:colOff>514350</xdr:colOff>
      <xdr:row>13</xdr:row>
      <xdr:rowOff>123825</xdr:rowOff>
    </xdr:from>
    <xdr:to>
      <xdr:col>7</xdr:col>
      <xdr:colOff>419100</xdr:colOff>
      <xdr:row>16</xdr:row>
      <xdr:rowOff>57150</xdr:rowOff>
    </xdr:to>
    <xdr:sp macro="[0]!centrpops">
      <xdr:nvSpPr>
        <xdr:cNvPr id="2" name="6 Rectángulo redondeado"/>
        <xdr:cNvSpPr>
          <a:spLocks/>
        </xdr:cNvSpPr>
      </xdr:nvSpPr>
      <xdr:spPr>
        <a:xfrm>
          <a:off x="1676400" y="2981325"/>
          <a:ext cx="2952750" cy="504825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Por Centros Asistenciales</a:t>
          </a:r>
        </a:p>
      </xdr:txBody>
    </xdr:sp>
    <xdr:clientData/>
  </xdr:twoCellAnchor>
  <xdr:twoCellAnchor>
    <xdr:from>
      <xdr:col>3</xdr:col>
      <xdr:colOff>466725</xdr:colOff>
      <xdr:row>17</xdr:row>
      <xdr:rowOff>161925</xdr:rowOff>
    </xdr:from>
    <xdr:to>
      <xdr:col>8</xdr:col>
      <xdr:colOff>371475</xdr:colOff>
      <xdr:row>20</xdr:row>
      <xdr:rowOff>95250</xdr:rowOff>
    </xdr:to>
    <xdr:sp macro="[0]!niv">
      <xdr:nvSpPr>
        <xdr:cNvPr id="3" name="8 Rectángulo redondeado"/>
        <xdr:cNvSpPr>
          <a:spLocks/>
        </xdr:cNvSpPr>
      </xdr:nvSpPr>
      <xdr:spPr>
        <a:xfrm>
          <a:off x="2238375" y="3781425"/>
          <a:ext cx="3228975" cy="504825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Por Niveles
</a:t>
          </a:r>
        </a:p>
      </xdr:txBody>
    </xdr:sp>
    <xdr:clientData/>
  </xdr:twoCellAnchor>
  <xdr:twoCellAnchor>
    <xdr:from>
      <xdr:col>1</xdr:col>
      <xdr:colOff>581025</xdr:colOff>
      <xdr:row>9</xdr:row>
      <xdr:rowOff>95250</xdr:rowOff>
    </xdr:from>
    <xdr:to>
      <xdr:col>6</xdr:col>
      <xdr:colOff>485775</xdr:colOff>
      <xdr:row>12</xdr:row>
      <xdr:rowOff>28575</xdr:rowOff>
    </xdr:to>
    <xdr:sp macro="[0]!red">
      <xdr:nvSpPr>
        <xdr:cNvPr id="4" name="7 Rectángulo redondeado"/>
        <xdr:cNvSpPr>
          <a:spLocks/>
        </xdr:cNvSpPr>
      </xdr:nvSpPr>
      <xdr:spPr>
        <a:xfrm>
          <a:off x="1133475" y="2200275"/>
          <a:ext cx="2952750" cy="504825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Por Redes</a:t>
          </a:r>
          <a:r>
            <a:rPr lang="en-US" cap="none" sz="1800" b="0" i="0" u="none" baseline="0">
              <a:solidFill>
                <a:srgbClr val="FFFFFF"/>
              </a:solidFill>
            </a:rPr>
            <a:t> Asistenciales</a:t>
          </a:r>
        </a:p>
      </xdr:txBody>
    </xdr:sp>
    <xdr:clientData/>
  </xdr:twoCellAnchor>
  <xdr:twoCellAnchor editAs="oneCell">
    <xdr:from>
      <xdr:col>9</xdr:col>
      <xdr:colOff>123825</xdr:colOff>
      <xdr:row>13</xdr:row>
      <xdr:rowOff>28575</xdr:rowOff>
    </xdr:from>
    <xdr:to>
      <xdr:col>15</xdr:col>
      <xdr:colOff>38100</xdr:colOff>
      <xdr:row>23</xdr:row>
      <xdr:rowOff>114300</xdr:rowOff>
    </xdr:to>
    <xdr:pic>
      <xdr:nvPicPr>
        <xdr:cNvPr id="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2886075"/>
          <a:ext cx="357187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6</xdr:row>
      <xdr:rowOff>381000</xdr:rowOff>
    </xdr:from>
    <xdr:to>
      <xdr:col>15</xdr:col>
      <xdr:colOff>9525</xdr:colOff>
      <xdr:row>13</xdr:row>
      <xdr:rowOff>38100</xdr:rowOff>
    </xdr:to>
    <xdr:pic>
      <xdr:nvPicPr>
        <xdr:cNvPr id="6" name="Picture 2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1600200"/>
          <a:ext cx="35718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104775</xdr:rowOff>
    </xdr:from>
    <xdr:to>
      <xdr:col>3</xdr:col>
      <xdr:colOff>133350</xdr:colOff>
      <xdr:row>3</xdr:row>
      <xdr:rowOff>76200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104775"/>
          <a:ext cx="1876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247650</xdr:colOff>
      <xdr:row>2</xdr:row>
      <xdr:rowOff>66675</xdr:rowOff>
    </xdr:from>
    <xdr:to>
      <xdr:col>15</xdr:col>
      <xdr:colOff>133350</xdr:colOff>
      <xdr:row>6</xdr:row>
      <xdr:rowOff>28575</xdr:rowOff>
    </xdr:to>
    <xdr:sp macro="[0]!mwen">
      <xdr:nvSpPr>
        <xdr:cNvPr id="1" name="3 Rectángulo redondeado"/>
        <xdr:cNvSpPr>
          <a:spLocks/>
        </xdr:cNvSpPr>
      </xdr:nvSpPr>
      <xdr:spPr>
        <a:xfrm>
          <a:off x="9886950" y="742950"/>
          <a:ext cx="1485900" cy="4857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REGRESAR AL MENU</a:t>
          </a:r>
        </a:p>
      </xdr:txBody>
    </xdr:sp>
    <xdr:clientData/>
  </xdr:twoCellAnchor>
  <xdr:twoCellAnchor editAs="oneCell">
    <xdr:from>
      <xdr:col>0</xdr:col>
      <xdr:colOff>0</xdr:colOff>
      <xdr:row>0</xdr:row>
      <xdr:rowOff>28575</xdr:rowOff>
    </xdr:from>
    <xdr:to>
      <xdr:col>5</xdr:col>
      <xdr:colOff>342900</xdr:colOff>
      <xdr:row>1</xdr:row>
      <xdr:rowOff>47625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362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0</xdr:colOff>
      <xdr:row>6</xdr:row>
      <xdr:rowOff>9525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466725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2</xdr:row>
      <xdr:rowOff>142875</xdr:rowOff>
    </xdr:from>
    <xdr:to>
      <xdr:col>7</xdr:col>
      <xdr:colOff>733425</xdr:colOff>
      <xdr:row>4</xdr:row>
      <xdr:rowOff>295275</xdr:rowOff>
    </xdr:to>
    <xdr:sp macro="[0]!mwen">
      <xdr:nvSpPr>
        <xdr:cNvPr id="2" name="4 Rectángulo redondeado"/>
        <xdr:cNvSpPr>
          <a:spLocks/>
        </xdr:cNvSpPr>
      </xdr:nvSpPr>
      <xdr:spPr>
        <a:xfrm>
          <a:off x="8782050" y="771525"/>
          <a:ext cx="1485900" cy="4762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REGRESAR AL MENU</a:t>
          </a:r>
        </a:p>
      </xdr:txBody>
    </xdr:sp>
    <xdr:clientData/>
  </xdr:twoCellAnchor>
  <xdr:twoCellAnchor>
    <xdr:from>
      <xdr:col>4</xdr:col>
      <xdr:colOff>209550</xdr:colOff>
      <xdr:row>12</xdr:row>
      <xdr:rowOff>76200</xdr:rowOff>
    </xdr:from>
    <xdr:to>
      <xdr:col>10</xdr:col>
      <xdr:colOff>571500</xdr:colOff>
      <xdr:row>31</xdr:row>
      <xdr:rowOff>9525</xdr:rowOff>
    </xdr:to>
    <xdr:pic>
      <xdr:nvPicPr>
        <xdr:cNvPr id="3" name="5 Diagram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43825" y="3038475"/>
          <a:ext cx="4648200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638175</xdr:colOff>
      <xdr:row>418</xdr:row>
      <xdr:rowOff>123825</xdr:rowOff>
    </xdr:from>
    <xdr:to>
      <xdr:col>12</xdr:col>
      <xdr:colOff>638175</xdr:colOff>
      <xdr:row>433</xdr:row>
      <xdr:rowOff>38100</xdr:rowOff>
    </xdr:to>
    <xdr:pic>
      <xdr:nvPicPr>
        <xdr:cNvPr id="4" name="26 Diagram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344025" y="69008625"/>
          <a:ext cx="4638675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0</xdr:row>
      <xdr:rowOff>0</xdr:rowOff>
    </xdr:from>
    <xdr:to>
      <xdr:col>2</xdr:col>
      <xdr:colOff>609600</xdr:colOff>
      <xdr:row>1</xdr:row>
      <xdr:rowOff>66675</xdr:rowOff>
    </xdr:to>
    <xdr:pic>
      <xdr:nvPicPr>
        <xdr:cNvPr id="5" name="Imagen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3900" y="0"/>
          <a:ext cx="1352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6</xdr:row>
      <xdr:rowOff>0</xdr:rowOff>
    </xdr:from>
    <xdr:to>
      <xdr:col>16</xdr:col>
      <xdr:colOff>657225</xdr:colOff>
      <xdr:row>8</xdr:row>
      <xdr:rowOff>161925</xdr:rowOff>
    </xdr:to>
    <xdr:sp macro="[0]!mwen">
      <xdr:nvSpPr>
        <xdr:cNvPr id="1" name="2 Rectángulo redondeado"/>
        <xdr:cNvSpPr>
          <a:spLocks/>
        </xdr:cNvSpPr>
      </xdr:nvSpPr>
      <xdr:spPr>
        <a:xfrm>
          <a:off x="9591675" y="1085850"/>
          <a:ext cx="1419225" cy="4857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REGRESAR AL MENU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2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4</xdr:col>
      <xdr:colOff>19050</xdr:colOff>
      <xdr:row>0</xdr:row>
      <xdr:rowOff>314325</xdr:rowOff>
    </xdr:to>
    <xdr:pic>
      <xdr:nvPicPr>
        <xdr:cNvPr id="1" name="Picture 32" descr="Logo EsSalud 2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990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pit\Opit\Shared\CASA\GAA\ESTABLE\ESTA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1\Centros%20Asistenciales%20SET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BLE_0998 (2)"/>
      <sheetName val="grafico"/>
      <sheetName val="CONSOLIDADO"/>
      <sheetName val="ULTACTUALIZA"/>
      <sheetName val="TABLAS"/>
      <sheetName val="ESTABLE_0498"/>
      <sheetName val="ESTABLE_0998"/>
      <sheetName val="ESTREFEREN"/>
      <sheetName val="ESTABIV_II"/>
      <sheetName val="INFORME"/>
    </sheetNames>
    <sheetDataSet>
      <sheetData sheetId="2">
        <row r="9">
          <cell r="E9">
            <v>0</v>
          </cell>
        </row>
      </sheetData>
      <sheetData sheetId="5">
        <row r="11">
          <cell r="F11" t="str">
            <v>GERENCIA DEPARTAMENTAL AMAZONAS</v>
          </cell>
        </row>
        <row r="12">
          <cell r="D12">
            <v>153</v>
          </cell>
          <cell r="E12" t="str">
            <v>1301</v>
          </cell>
          <cell r="F12" t="str">
            <v>BAGUA GRANDE </v>
          </cell>
          <cell r="G12" t="str">
            <v>HI</v>
          </cell>
          <cell r="H12" t="str">
            <v>AV. ANGAMOS S/N P. NUEVO</v>
          </cell>
          <cell r="I12" t="str">
            <v>AMAZONAS</v>
          </cell>
          <cell r="J12" t="str">
            <v>UTCUBAMBA</v>
          </cell>
          <cell r="K12" t="str">
            <v>BAGUA GRANDE</v>
          </cell>
          <cell r="L12" t="str">
            <v>PROPIO</v>
          </cell>
          <cell r="M12">
            <v>10800</v>
          </cell>
          <cell r="N12">
            <v>621</v>
          </cell>
          <cell r="O12" t="str">
            <v>DONACION</v>
          </cell>
          <cell r="P12">
            <v>30138</v>
          </cell>
          <cell r="Q12">
            <v>324000</v>
          </cell>
          <cell r="R12">
            <v>319471.66</v>
          </cell>
          <cell r="S12">
            <v>544282.03</v>
          </cell>
          <cell r="T12">
            <v>97</v>
          </cell>
          <cell r="Y12" t="str">
            <v>EN TRAMITE</v>
          </cell>
        </row>
        <row r="13">
          <cell r="D13">
            <v>154</v>
          </cell>
          <cell r="E13" t="str">
            <v>1303</v>
          </cell>
          <cell r="F13" t="str">
            <v>BAGUA CHICA (BAGUA)</v>
          </cell>
          <cell r="G13" t="str">
            <v>CM</v>
          </cell>
          <cell r="H13" t="str">
            <v>JR. LAMBAYEQUE S/N</v>
          </cell>
          <cell r="I13" t="str">
            <v>AMAZONAS</v>
          </cell>
          <cell r="J13" t="str">
            <v>BAGUA</v>
          </cell>
          <cell r="K13" t="str">
            <v>LA PECA</v>
          </cell>
          <cell r="L13" t="str">
            <v>ALQUILADO</v>
          </cell>
        </row>
        <row r="14">
          <cell r="D14">
            <v>155</v>
          </cell>
          <cell r="E14" t="str">
            <v>1302</v>
          </cell>
          <cell r="F14" t="str">
            <v>CHACHAPOYAS</v>
          </cell>
          <cell r="G14" t="str">
            <v>CM</v>
          </cell>
          <cell r="H14" t="str">
            <v>CARRET. CHACHAPOYAS CHICLAYO</v>
          </cell>
          <cell r="I14" t="str">
            <v>AMAZONAS</v>
          </cell>
          <cell r="J14" t="str">
            <v>CHACHAPOYAS</v>
          </cell>
          <cell r="K14" t="str">
            <v>CHACHAPOYAS</v>
          </cell>
          <cell r="L14" t="str">
            <v>PROPIO</v>
          </cell>
          <cell r="M14">
            <v>3000</v>
          </cell>
          <cell r="N14">
            <v>840</v>
          </cell>
          <cell r="O14" t="str">
            <v>DONACION</v>
          </cell>
          <cell r="P14">
            <v>31604</v>
          </cell>
          <cell r="Q14">
            <v>400000</v>
          </cell>
          <cell r="R14">
            <v>42000</v>
          </cell>
          <cell r="S14">
            <v>55688.1</v>
          </cell>
          <cell r="T14">
            <v>97</v>
          </cell>
          <cell r="U14">
            <v>36</v>
          </cell>
          <cell r="V14" t="str">
            <v>083</v>
          </cell>
          <cell r="X14">
            <v>34627</v>
          </cell>
          <cell r="Y14" t="str">
            <v>INSCRITO /CONSTR. RUINOSA</v>
          </cell>
        </row>
        <row r="15">
          <cell r="D15">
            <v>156</v>
          </cell>
          <cell r="E15" t="str">
            <v>1306</v>
          </cell>
          <cell r="F15" t="str">
            <v>LAMUD</v>
          </cell>
          <cell r="G15" t="str">
            <v>PM</v>
          </cell>
          <cell r="H15" t="str">
            <v>JR. GRAU 540</v>
          </cell>
          <cell r="I15" t="str">
            <v>AMAZONAS</v>
          </cell>
          <cell r="J15" t="str">
            <v>LUYA</v>
          </cell>
          <cell r="K15" t="str">
            <v>LAMUD</v>
          </cell>
          <cell r="L15" t="str">
            <v>ALQUILADO</v>
          </cell>
        </row>
        <row r="16">
          <cell r="D16">
            <v>157</v>
          </cell>
          <cell r="E16" t="str">
            <v>1307</v>
          </cell>
          <cell r="F16" t="str">
            <v>LONYA GRANDE</v>
          </cell>
          <cell r="G16" t="str">
            <v>PM</v>
          </cell>
          <cell r="I16" t="str">
            <v>AMAZONAS</v>
          </cell>
          <cell r="J16" t="str">
            <v>UTCUBAMBA</v>
          </cell>
          <cell r="K16" t="str">
            <v>LONYA GRANDE</v>
          </cell>
          <cell r="L16" t="str">
            <v>ALQUILADO</v>
          </cell>
        </row>
        <row r="17">
          <cell r="D17">
            <v>158</v>
          </cell>
          <cell r="E17" t="str">
            <v>1308</v>
          </cell>
          <cell r="F17" t="str">
            <v>OCALLI</v>
          </cell>
          <cell r="G17" t="str">
            <v>PM</v>
          </cell>
          <cell r="H17" t="str">
            <v>BARRIO EL PROGRESO</v>
          </cell>
          <cell r="I17" t="str">
            <v>AMAZONAS</v>
          </cell>
          <cell r="J17" t="str">
            <v>LUYA</v>
          </cell>
          <cell r="K17" t="str">
            <v>OCALLI</v>
          </cell>
          <cell r="L17" t="str">
            <v>ALQUILADO</v>
          </cell>
        </row>
        <row r="18">
          <cell r="D18">
            <v>159</v>
          </cell>
          <cell r="E18" t="str">
            <v>1305</v>
          </cell>
          <cell r="F18" t="str">
            <v>PEDRO RUIZ</v>
          </cell>
          <cell r="G18" t="str">
            <v>PM</v>
          </cell>
          <cell r="H18" t="str">
            <v>SACSAHUAMAN 517-521-525</v>
          </cell>
          <cell r="I18" t="str">
            <v>AMAZONAS</v>
          </cell>
          <cell r="J18" t="str">
            <v>BONGARA</v>
          </cell>
          <cell r="K18" t="str">
            <v>JAZAN</v>
          </cell>
          <cell r="L18" t="str">
            <v>ALQUILADO</v>
          </cell>
        </row>
        <row r="19">
          <cell r="D19">
            <v>160</v>
          </cell>
          <cell r="E19" t="str">
            <v>1304</v>
          </cell>
          <cell r="F19" t="str">
            <v>RODRIGUEZ DE MENDOZA</v>
          </cell>
          <cell r="G19" t="str">
            <v>PM</v>
          </cell>
          <cell r="H19" t="str">
            <v>JR. MANUEL PELAEZ  108</v>
          </cell>
          <cell r="I19" t="str">
            <v>AMAZONAS</v>
          </cell>
          <cell r="J19" t="str">
            <v>R. DE MENDOZA</v>
          </cell>
          <cell r="K19" t="str">
            <v>SAN NICOLAS</v>
          </cell>
          <cell r="L19" t="str">
            <v>PROPIO</v>
          </cell>
          <cell r="M19">
            <v>3700</v>
          </cell>
          <cell r="N19">
            <v>340</v>
          </cell>
          <cell r="O19" t="str">
            <v>DONACION</v>
          </cell>
          <cell r="P19">
            <v>29103</v>
          </cell>
          <cell r="Q19">
            <v>37000</v>
          </cell>
          <cell r="R19">
            <v>157342.52</v>
          </cell>
          <cell r="S19">
            <v>162010.85</v>
          </cell>
          <cell r="T19">
            <v>97</v>
          </cell>
          <cell r="U19">
            <v>26</v>
          </cell>
          <cell r="V19">
            <v>403</v>
          </cell>
          <cell r="X19">
            <v>34593</v>
          </cell>
          <cell r="Y19" t="str">
            <v>INSCRITO/F.FABRICA</v>
          </cell>
        </row>
        <row r="20">
          <cell r="D20">
            <v>377</v>
          </cell>
          <cell r="E20" t="str">
            <v>1309</v>
          </cell>
          <cell r="F20" t="str">
            <v>SANTA MARIA DE NIEVA</v>
          </cell>
          <cell r="G20" t="str">
            <v>PM</v>
          </cell>
          <cell r="H20" t="str">
            <v>JR. PORVENIR  S/N</v>
          </cell>
          <cell r="I20" t="str">
            <v>AMAZONAS</v>
          </cell>
          <cell r="J20" t="str">
            <v>CONDORCANQUI</v>
          </cell>
          <cell r="K20" t="str">
            <v>NIEVA</v>
          </cell>
          <cell r="L20" t="str">
            <v>PROPIO</v>
          </cell>
          <cell r="M20">
            <v>408</v>
          </cell>
        </row>
        <row r="21">
          <cell r="F21" t="str">
            <v>TOTAL DEPARTAMENTAL :</v>
          </cell>
          <cell r="G21">
            <v>9</v>
          </cell>
          <cell r="J21" t="str">
            <v>POBLACION ADSCRITA :</v>
          </cell>
        </row>
        <row r="23">
          <cell r="J23" t="str">
            <v>POBLACION ASEGURADA A JUNIO 97 :</v>
          </cell>
          <cell r="Z23">
            <v>46035</v>
          </cell>
        </row>
        <row r="24">
          <cell r="F24" t="str">
            <v>GERENCIA DEPARTAMENTAL ANCASH</v>
          </cell>
        </row>
        <row r="25">
          <cell r="D25">
            <v>161</v>
          </cell>
          <cell r="E25" t="str">
            <v>1601</v>
          </cell>
          <cell r="F25" t="str">
            <v>CHIMBOTE  </v>
          </cell>
          <cell r="G25" t="str">
            <v>HIII</v>
          </cell>
          <cell r="H25" t="str">
            <v>AV.CIRCUNVALACION S/N</v>
          </cell>
          <cell r="I25" t="str">
            <v>ANCASH</v>
          </cell>
          <cell r="J25" t="str">
            <v>SANTA</v>
          </cell>
          <cell r="K25" t="str">
            <v>CHIMBOTE</v>
          </cell>
          <cell r="L25" t="str">
            <v>PROPIO</v>
          </cell>
          <cell r="M25">
            <v>38025</v>
          </cell>
          <cell r="N25">
            <v>10805.57</v>
          </cell>
          <cell r="O25" t="str">
            <v>ADJUDICACION</v>
          </cell>
          <cell r="P25">
            <v>28402</v>
          </cell>
          <cell r="Q25">
            <v>2737800</v>
          </cell>
          <cell r="R25">
            <v>3655249.2</v>
          </cell>
          <cell r="S25">
            <v>3363565.23</v>
          </cell>
          <cell r="T25">
            <v>94</v>
          </cell>
          <cell r="U25">
            <v>202</v>
          </cell>
          <cell r="V25" t="str">
            <v>003</v>
          </cell>
          <cell r="X25">
            <v>33591</v>
          </cell>
          <cell r="Y25" t="str">
            <v>INSCRITO</v>
          </cell>
        </row>
        <row r="26">
          <cell r="D26">
            <v>162</v>
          </cell>
          <cell r="E26" t="str">
            <v>1602</v>
          </cell>
          <cell r="F26" t="str">
            <v>HUARAZ </v>
          </cell>
          <cell r="G26" t="str">
            <v>HI</v>
          </cell>
          <cell r="H26" t="str">
            <v>CAMPAMENTO VICHAY S/N</v>
          </cell>
          <cell r="I26" t="str">
            <v>ANCASH</v>
          </cell>
          <cell r="J26" t="str">
            <v>HUARAZ</v>
          </cell>
          <cell r="K26" t="str">
            <v>HUARAZ</v>
          </cell>
          <cell r="L26" t="str">
            <v>PROPIO</v>
          </cell>
          <cell r="M26">
            <v>12115</v>
          </cell>
          <cell r="N26">
            <v>1231.25</v>
          </cell>
          <cell r="O26" t="str">
            <v>CESION USO</v>
          </cell>
          <cell r="P26">
            <v>31474</v>
          </cell>
          <cell r="Q26">
            <v>0</v>
          </cell>
          <cell r="R26">
            <v>635339.03</v>
          </cell>
          <cell r="S26">
            <v>153516.88</v>
          </cell>
          <cell r="T26">
            <v>91</v>
          </cell>
          <cell r="Y26" t="str">
            <v>EN TRAMITE</v>
          </cell>
        </row>
        <row r="27">
          <cell r="D27">
            <v>163</v>
          </cell>
          <cell r="E27" t="str">
            <v>1603</v>
          </cell>
          <cell r="F27" t="str">
            <v>CARAZ   </v>
          </cell>
          <cell r="G27" t="str">
            <v>CM</v>
          </cell>
          <cell r="H27" t="str">
            <v>CARAZ   S/D</v>
          </cell>
          <cell r="I27" t="str">
            <v>ANCASH</v>
          </cell>
          <cell r="J27" t="str">
            <v>HUAYLAS</v>
          </cell>
          <cell r="K27" t="str">
            <v>CARAZ</v>
          </cell>
          <cell r="L27" t="str">
            <v>ALQUILADO</v>
          </cell>
        </row>
        <row r="28">
          <cell r="D28">
            <v>164</v>
          </cell>
          <cell r="E28" t="str">
            <v>1604</v>
          </cell>
          <cell r="F28" t="str">
            <v>CARHUAZ    </v>
          </cell>
          <cell r="G28" t="str">
            <v>CM</v>
          </cell>
          <cell r="H28" t="str">
            <v>AV. LA MERCED 356</v>
          </cell>
          <cell r="I28" t="str">
            <v>ANCASH</v>
          </cell>
          <cell r="J28" t="str">
            <v>CARHUAZ</v>
          </cell>
          <cell r="K28" t="str">
            <v>CARHUAZ</v>
          </cell>
          <cell r="L28" t="str">
            <v>PROPIO</v>
          </cell>
          <cell r="M28">
            <v>800</v>
          </cell>
          <cell r="N28">
            <v>1233.14</v>
          </cell>
          <cell r="O28" t="str">
            <v>CESION USO</v>
          </cell>
          <cell r="P28">
            <v>31691</v>
          </cell>
          <cell r="Q28">
            <v>0</v>
          </cell>
          <cell r="R28">
            <v>100142.45</v>
          </cell>
          <cell r="S28">
            <v>106516</v>
          </cell>
          <cell r="T28">
            <v>91</v>
          </cell>
          <cell r="U28">
            <v>135</v>
          </cell>
          <cell r="V28" t="str">
            <v>427</v>
          </cell>
          <cell r="X28">
            <v>34659</v>
          </cell>
          <cell r="Y28" t="str">
            <v>INSCRITO</v>
          </cell>
        </row>
        <row r="29">
          <cell r="D29">
            <v>165</v>
          </cell>
          <cell r="E29" t="str">
            <v>1605</v>
          </cell>
          <cell r="F29" t="str">
            <v>CASMA   </v>
          </cell>
          <cell r="G29" t="str">
            <v>CM</v>
          </cell>
          <cell r="H29" t="str">
            <v>PROLG.LIBERTAD MZ U2 LT 1</v>
          </cell>
          <cell r="I29" t="str">
            <v>ANCASH</v>
          </cell>
          <cell r="J29" t="str">
            <v>CASMA</v>
          </cell>
          <cell r="K29" t="str">
            <v>CASMA</v>
          </cell>
          <cell r="L29" t="str">
            <v>PROPIO</v>
          </cell>
          <cell r="M29">
            <v>8075.85</v>
          </cell>
          <cell r="N29">
            <v>981.87</v>
          </cell>
          <cell r="O29" t="str">
            <v>ADJUDICACION</v>
          </cell>
          <cell r="P29">
            <v>29123</v>
          </cell>
          <cell r="Q29">
            <v>0</v>
          </cell>
          <cell r="R29">
            <v>509709.2</v>
          </cell>
          <cell r="S29">
            <v>152270</v>
          </cell>
          <cell r="T29">
            <v>91</v>
          </cell>
          <cell r="U29">
            <v>202</v>
          </cell>
          <cell r="V29" t="str">
            <v>005</v>
          </cell>
          <cell r="X29">
            <v>33591</v>
          </cell>
          <cell r="Y29" t="str">
            <v>INSCRITO</v>
          </cell>
        </row>
        <row r="30">
          <cell r="D30">
            <v>166</v>
          </cell>
          <cell r="E30" t="str">
            <v>1606</v>
          </cell>
          <cell r="F30" t="str">
            <v>COISHCO    </v>
          </cell>
          <cell r="G30" t="str">
            <v>CM</v>
          </cell>
          <cell r="H30" t="str">
            <v>JR. ANCASH S/N</v>
          </cell>
          <cell r="I30" t="str">
            <v>ANCASH</v>
          </cell>
          <cell r="J30" t="str">
            <v>SANTA</v>
          </cell>
          <cell r="K30" t="str">
            <v>COISHCO</v>
          </cell>
          <cell r="L30" t="str">
            <v>PROPIO</v>
          </cell>
          <cell r="M30">
            <v>5000</v>
          </cell>
          <cell r="N30">
            <v>1673.26</v>
          </cell>
          <cell r="O30" t="str">
            <v>DONACION</v>
          </cell>
          <cell r="P30">
            <v>31756</v>
          </cell>
          <cell r="Q30">
            <v>0</v>
          </cell>
          <cell r="R30">
            <v>419930.11</v>
          </cell>
          <cell r="S30">
            <v>0</v>
          </cell>
          <cell r="Y30" t="str">
            <v>EN TRAMITE</v>
          </cell>
        </row>
        <row r="31">
          <cell r="D31">
            <v>167</v>
          </cell>
          <cell r="E31" t="str">
            <v>1607</v>
          </cell>
          <cell r="F31" t="str">
            <v>CONO SUR   </v>
          </cell>
          <cell r="G31" t="str">
            <v>CM</v>
          </cell>
          <cell r="H31" t="str">
            <v>AV. ANCHOVETA S/N</v>
          </cell>
          <cell r="I31" t="str">
            <v>ANCASH</v>
          </cell>
          <cell r="J31" t="str">
            <v>SANTA</v>
          </cell>
          <cell r="K31" t="str">
            <v>CHIMBOTE</v>
          </cell>
          <cell r="L31" t="str">
            <v>PROPIO</v>
          </cell>
          <cell r="M31">
            <v>5000</v>
          </cell>
          <cell r="N31">
            <v>1017.36</v>
          </cell>
          <cell r="O31" t="str">
            <v>COMPRA VENTA</v>
          </cell>
          <cell r="P31">
            <v>31846</v>
          </cell>
          <cell r="Q31">
            <v>17000</v>
          </cell>
          <cell r="R31">
            <v>578510.83</v>
          </cell>
          <cell r="S31">
            <v>789787.95</v>
          </cell>
          <cell r="T31">
            <v>94</v>
          </cell>
          <cell r="U31">
            <v>202</v>
          </cell>
          <cell r="V31" t="str">
            <v>012</v>
          </cell>
          <cell r="X31">
            <v>34635</v>
          </cell>
          <cell r="Y31" t="str">
            <v>INSCRITO</v>
          </cell>
        </row>
        <row r="32">
          <cell r="D32">
            <v>168</v>
          </cell>
          <cell r="E32" t="str">
            <v>1608</v>
          </cell>
          <cell r="F32" t="str">
            <v>HUARI   </v>
          </cell>
          <cell r="G32" t="str">
            <v>CM</v>
          </cell>
          <cell r="H32" t="str">
            <v>JR. SAN MARTIN S/N</v>
          </cell>
          <cell r="I32" t="str">
            <v>ANCASH</v>
          </cell>
          <cell r="J32" t="str">
            <v>HUARI</v>
          </cell>
          <cell r="K32" t="str">
            <v>HUARI</v>
          </cell>
          <cell r="L32" t="str">
            <v>PROPIO</v>
          </cell>
          <cell r="M32">
            <v>670.2</v>
          </cell>
          <cell r="N32">
            <v>1300</v>
          </cell>
          <cell r="O32" t="str">
            <v>DONACION</v>
          </cell>
          <cell r="P32">
            <v>31619</v>
          </cell>
          <cell r="Q32">
            <v>67020</v>
          </cell>
          <cell r="R32">
            <v>170599.86</v>
          </cell>
          <cell r="S32">
            <v>144391</v>
          </cell>
          <cell r="T32">
            <v>91</v>
          </cell>
          <cell r="U32">
            <v>135</v>
          </cell>
          <cell r="V32" t="str">
            <v>431</v>
          </cell>
          <cell r="W32">
            <v>6816</v>
          </cell>
          <cell r="X32">
            <v>34659</v>
          </cell>
          <cell r="Y32" t="str">
            <v>INSCRITO</v>
          </cell>
        </row>
        <row r="33">
          <cell r="D33">
            <v>169</v>
          </cell>
          <cell r="E33" t="str">
            <v>1609</v>
          </cell>
          <cell r="F33" t="str">
            <v>HUARMEY    </v>
          </cell>
          <cell r="G33" t="str">
            <v>CM</v>
          </cell>
          <cell r="H33" t="str">
            <v>AV.RICARDO PALMA S/N </v>
          </cell>
          <cell r="I33" t="str">
            <v>ANCASH</v>
          </cell>
          <cell r="J33" t="str">
            <v>HUARMEY</v>
          </cell>
          <cell r="K33" t="str">
            <v>HUARMEY</v>
          </cell>
          <cell r="L33" t="str">
            <v>PROPIO</v>
          </cell>
          <cell r="M33">
            <v>2600</v>
          </cell>
          <cell r="N33">
            <v>835.14</v>
          </cell>
          <cell r="O33" t="str">
            <v>DONACION</v>
          </cell>
          <cell r="P33">
            <v>31660</v>
          </cell>
          <cell r="R33">
            <v>261642</v>
          </cell>
          <cell r="S33">
            <v>110881</v>
          </cell>
          <cell r="T33">
            <v>91</v>
          </cell>
          <cell r="U33">
            <v>202</v>
          </cell>
          <cell r="V33" t="str">
            <v>016</v>
          </cell>
          <cell r="X33">
            <v>34635</v>
          </cell>
          <cell r="Y33" t="str">
            <v>INSCRITO</v>
          </cell>
        </row>
        <row r="34">
          <cell r="D34">
            <v>170</v>
          </cell>
          <cell r="E34" t="str">
            <v>1610</v>
          </cell>
          <cell r="F34" t="str">
            <v>SIHUAS    </v>
          </cell>
          <cell r="G34" t="str">
            <v>CM</v>
          </cell>
          <cell r="H34" t="str">
            <v>SIHUAS    S/D</v>
          </cell>
          <cell r="I34" t="str">
            <v>ANCASH</v>
          </cell>
          <cell r="J34" t="str">
            <v>SIHUAS</v>
          </cell>
          <cell r="K34" t="str">
            <v>SIHUAS</v>
          </cell>
          <cell r="L34" t="str">
            <v>ALQUILADO</v>
          </cell>
        </row>
        <row r="35">
          <cell r="D35">
            <v>171</v>
          </cell>
          <cell r="E35" t="str">
            <v>1611</v>
          </cell>
          <cell r="F35" t="str">
            <v>CABANA     </v>
          </cell>
          <cell r="G35" t="str">
            <v>PM</v>
          </cell>
          <cell r="H35" t="str">
            <v>CABANA    S/D</v>
          </cell>
          <cell r="I35" t="str">
            <v>ANCASH</v>
          </cell>
          <cell r="J35" t="str">
            <v>PALLASCA</v>
          </cell>
          <cell r="K35" t="str">
            <v>CABANA</v>
          </cell>
          <cell r="L35" t="str">
            <v>ALQUILADO</v>
          </cell>
        </row>
        <row r="36">
          <cell r="D36">
            <v>175</v>
          </cell>
          <cell r="E36" t="str">
            <v>1626</v>
          </cell>
          <cell r="F36" t="str">
            <v>CONCHUCOS </v>
          </cell>
          <cell r="G36" t="str">
            <v>PM</v>
          </cell>
          <cell r="H36" t="str">
            <v>CONCHUCOS    S/D</v>
          </cell>
          <cell r="I36" t="str">
            <v>ANCASH</v>
          </cell>
          <cell r="J36" t="str">
            <v>PALLASCA </v>
          </cell>
          <cell r="K36" t="str">
            <v>CONCHUCOS</v>
          </cell>
          <cell r="L36" t="str">
            <v>ALQUILADO</v>
          </cell>
        </row>
        <row r="37">
          <cell r="D37">
            <v>178</v>
          </cell>
          <cell r="E37" t="str">
            <v>1615</v>
          </cell>
          <cell r="F37" t="str">
            <v>PAMPAS   </v>
          </cell>
          <cell r="G37" t="str">
            <v>PM</v>
          </cell>
          <cell r="H37" t="str">
            <v>PAMPAS      S/D</v>
          </cell>
          <cell r="I37" t="str">
            <v>ANCASH</v>
          </cell>
          <cell r="J37" t="str">
            <v>PALLASCA</v>
          </cell>
          <cell r="K37" t="str">
            <v>PAMPAS</v>
          </cell>
          <cell r="L37" t="str">
            <v>ASIGNADO</v>
          </cell>
        </row>
        <row r="38">
          <cell r="D38">
            <v>179</v>
          </cell>
          <cell r="E38" t="str">
            <v>1628</v>
          </cell>
          <cell r="F38" t="str">
            <v>PISCOBAMBA</v>
          </cell>
          <cell r="G38" t="str">
            <v>PM</v>
          </cell>
          <cell r="H38" t="str">
            <v>Calle Nueva s/n</v>
          </cell>
          <cell r="I38" t="str">
            <v>ANCASH</v>
          </cell>
          <cell r="J38" t="str">
            <v>MRSCAL. LUZURIAGA</v>
          </cell>
          <cell r="K38" t="str">
            <v>PISCOBAMBA</v>
          </cell>
          <cell r="L38" t="str">
            <v>ALQUILADO</v>
          </cell>
        </row>
        <row r="39">
          <cell r="D39">
            <v>181</v>
          </cell>
          <cell r="E39" t="str">
            <v>1616</v>
          </cell>
          <cell r="F39" t="str">
            <v>POMABAMBA</v>
          </cell>
          <cell r="G39" t="str">
            <v>PM</v>
          </cell>
          <cell r="H39" t="str">
            <v>Calle Curayacu s/n</v>
          </cell>
          <cell r="I39" t="str">
            <v>ANCASH</v>
          </cell>
          <cell r="J39" t="str">
            <v>POMABAMBA </v>
          </cell>
          <cell r="K39" t="str">
            <v>POMABAMBA</v>
          </cell>
          <cell r="L39" t="str">
            <v>ALQUILADO</v>
          </cell>
        </row>
        <row r="40">
          <cell r="D40">
            <v>185</v>
          </cell>
          <cell r="E40" t="str">
            <v>1619</v>
          </cell>
          <cell r="F40" t="str">
            <v>SAN JACINTO      </v>
          </cell>
          <cell r="G40" t="str">
            <v>PM</v>
          </cell>
          <cell r="H40" t="str">
            <v>SAN JACINTO    S/D</v>
          </cell>
          <cell r="I40" t="str">
            <v>ANCASH</v>
          </cell>
          <cell r="J40" t="str">
            <v>SANTA</v>
          </cell>
          <cell r="K40" t="str">
            <v>NEPEÑA</v>
          </cell>
          <cell r="L40" t="str">
            <v>ASIGNADO</v>
          </cell>
        </row>
        <row r="41">
          <cell r="D41">
            <v>187</v>
          </cell>
          <cell r="E41" t="str">
            <v>1621</v>
          </cell>
          <cell r="F41" t="str">
            <v>PALLASCA</v>
          </cell>
          <cell r="G41" t="str">
            <v>PM</v>
          </cell>
          <cell r="I41" t="str">
            <v>ANCASH</v>
          </cell>
          <cell r="J41" t="str">
            <v>PALLASCA</v>
          </cell>
          <cell r="L41" t="str">
            <v>ASIGNADO</v>
          </cell>
        </row>
        <row r="42">
          <cell r="D42">
            <v>190</v>
          </cell>
          <cell r="E42" t="str">
            <v>1625</v>
          </cell>
          <cell r="F42" t="str">
            <v>YUNGAY</v>
          </cell>
          <cell r="G42" t="str">
            <v>PM</v>
          </cell>
          <cell r="H42" t="str">
            <v>Yungay s/n</v>
          </cell>
          <cell r="I42" t="str">
            <v>ANCASH</v>
          </cell>
          <cell r="J42" t="str">
            <v>YUNGAY</v>
          </cell>
          <cell r="K42" t="str">
            <v>YUNGAY</v>
          </cell>
          <cell r="L42" t="str">
            <v>ALQUILADO</v>
          </cell>
        </row>
        <row r="43">
          <cell r="F43" t="str">
            <v>TOTAL DEPARTAMENTAL :</v>
          </cell>
          <cell r="G43">
            <v>18</v>
          </cell>
          <cell r="J43" t="str">
            <v>POBLACION ADSCRITA :</v>
          </cell>
        </row>
        <row r="45">
          <cell r="J45" t="str">
            <v>POBLACION ASEGURADA A JUNIO 97 :</v>
          </cell>
          <cell r="Z45">
            <v>216764</v>
          </cell>
        </row>
        <row r="46">
          <cell r="F46" t="str">
            <v>GERENCIA DEPARTAMENTAL APURIMAC</v>
          </cell>
        </row>
        <row r="47">
          <cell r="D47" t="str">
            <v>067</v>
          </cell>
          <cell r="E47" t="str">
            <v>2501</v>
          </cell>
          <cell r="F47" t="str">
            <v>ABANCAY  </v>
          </cell>
          <cell r="G47" t="str">
            <v>HI</v>
          </cell>
          <cell r="H47" t="str">
            <v>AV. VENEZUELA  606</v>
          </cell>
          <cell r="I47" t="str">
            <v>APURIMAC</v>
          </cell>
          <cell r="J47" t="str">
            <v>ABANCAY</v>
          </cell>
          <cell r="K47" t="str">
            <v>ABANCAY</v>
          </cell>
          <cell r="L47" t="str">
            <v>PROPIO</v>
          </cell>
          <cell r="M47">
            <v>3389.63</v>
          </cell>
          <cell r="N47">
            <v>944.66</v>
          </cell>
          <cell r="O47" t="str">
            <v>DONACION</v>
          </cell>
          <cell r="P47">
            <v>31581</v>
          </cell>
          <cell r="R47">
            <v>381745.02</v>
          </cell>
          <cell r="S47">
            <v>1057403.29</v>
          </cell>
          <cell r="T47">
            <v>96</v>
          </cell>
          <cell r="U47">
            <v>82</v>
          </cell>
          <cell r="V47" t="str">
            <v>227</v>
          </cell>
          <cell r="X47">
            <v>33611</v>
          </cell>
          <cell r="Y47" t="str">
            <v>INSCRITO /F.FABRICA</v>
          </cell>
        </row>
        <row r="48">
          <cell r="D48" t="str">
            <v>068</v>
          </cell>
          <cell r="E48" t="str">
            <v>2502</v>
          </cell>
          <cell r="F48" t="str">
            <v>ANDAHUAYLAS    </v>
          </cell>
          <cell r="G48" t="str">
            <v>HI</v>
          </cell>
          <cell r="H48" t="str">
            <v>BARRIO SALINAS S/N</v>
          </cell>
          <cell r="I48" t="str">
            <v>APURIMAC</v>
          </cell>
          <cell r="J48" t="str">
            <v>ANDAHUAYLAS</v>
          </cell>
          <cell r="K48" t="str">
            <v>ANDAHUAYLAS</v>
          </cell>
          <cell r="L48" t="str">
            <v>PROPIO</v>
          </cell>
          <cell r="M48">
            <v>3138.5</v>
          </cell>
          <cell r="N48">
            <v>1090.02</v>
          </cell>
          <cell r="O48" t="str">
            <v>DONACION</v>
          </cell>
          <cell r="P48">
            <v>31643</v>
          </cell>
          <cell r="Q48">
            <v>40000</v>
          </cell>
          <cell r="R48">
            <v>463606.62</v>
          </cell>
          <cell r="S48">
            <v>451123.5</v>
          </cell>
          <cell r="T48">
            <v>96</v>
          </cell>
          <cell r="U48">
            <v>72</v>
          </cell>
          <cell r="V48" t="str">
            <v>343</v>
          </cell>
          <cell r="X48">
            <v>33156</v>
          </cell>
          <cell r="Y48" t="str">
            <v>INSCRITO /F.FABRICA</v>
          </cell>
        </row>
        <row r="49">
          <cell r="D49" t="str">
            <v>070</v>
          </cell>
          <cell r="E49" t="str">
            <v>2505</v>
          </cell>
          <cell r="F49" t="str">
            <v>CHALLHUANCA</v>
          </cell>
          <cell r="G49" t="str">
            <v>PM</v>
          </cell>
          <cell r="H49" t="str">
            <v>AV. CORA CORA S/N</v>
          </cell>
          <cell r="I49" t="str">
            <v>APURIMAC</v>
          </cell>
          <cell r="J49" t="str">
            <v>AYMARAES</v>
          </cell>
          <cell r="K49" t="str">
            <v>CHALLHUANCA</v>
          </cell>
          <cell r="L49" t="str">
            <v>ALQUILADO</v>
          </cell>
          <cell r="M49">
            <v>1500</v>
          </cell>
        </row>
        <row r="50">
          <cell r="D50" t="str">
            <v>072</v>
          </cell>
          <cell r="E50" t="str">
            <v>2508</v>
          </cell>
          <cell r="F50" t="str">
            <v>CHINCHEROS</v>
          </cell>
          <cell r="G50" t="str">
            <v>PM</v>
          </cell>
          <cell r="H50" t="str">
            <v>AV. BARRIO LLIMPE S/N</v>
          </cell>
          <cell r="I50" t="str">
            <v>APURIMAC</v>
          </cell>
          <cell r="J50" t="str">
            <v>CHINCHEROS</v>
          </cell>
          <cell r="K50" t="str">
            <v>CHINCHEROS</v>
          </cell>
          <cell r="L50" t="str">
            <v>PROPIO</v>
          </cell>
          <cell r="M50">
            <v>4000</v>
          </cell>
          <cell r="N50">
            <v>150</v>
          </cell>
          <cell r="O50" t="str">
            <v>DONACION</v>
          </cell>
          <cell r="P50">
            <v>34108</v>
          </cell>
          <cell r="Q50">
            <v>16000</v>
          </cell>
          <cell r="R50">
            <v>13742.5</v>
          </cell>
          <cell r="S50">
            <v>13600</v>
          </cell>
          <cell r="T50">
            <v>94</v>
          </cell>
          <cell r="Y50" t="str">
            <v>EN TRAMITE</v>
          </cell>
        </row>
        <row r="51">
          <cell r="D51" t="str">
            <v>071</v>
          </cell>
          <cell r="E51" t="str">
            <v>2507</v>
          </cell>
          <cell r="F51" t="str">
            <v>CHUQUIBAMBILLA</v>
          </cell>
          <cell r="G51" t="str">
            <v>PM</v>
          </cell>
          <cell r="H51" t="str">
            <v>PLAZA DE ARMAS S/N</v>
          </cell>
          <cell r="I51" t="str">
            <v>APURIMAC</v>
          </cell>
          <cell r="J51" t="str">
            <v>GRAU</v>
          </cell>
          <cell r="K51" t="str">
            <v>CHUQUIBAMBILLA</v>
          </cell>
          <cell r="L51" t="str">
            <v>ALQUILADO</v>
          </cell>
          <cell r="M51">
            <v>150</v>
          </cell>
        </row>
        <row r="52">
          <cell r="D52" t="str">
            <v>069</v>
          </cell>
          <cell r="E52" t="str">
            <v>2503</v>
          </cell>
          <cell r="F52" t="str">
            <v>CURAHUASI</v>
          </cell>
          <cell r="G52" t="str">
            <v>PM</v>
          </cell>
          <cell r="H52" t="str">
            <v>AV. PANAMERICANA S/N</v>
          </cell>
          <cell r="I52" t="str">
            <v>APURIMAC</v>
          </cell>
          <cell r="J52" t="str">
            <v>ABANCAY</v>
          </cell>
          <cell r="K52" t="str">
            <v>CURAHUASI</v>
          </cell>
          <cell r="L52" t="str">
            <v>ALQUILADO</v>
          </cell>
          <cell r="M52">
            <v>1000</v>
          </cell>
        </row>
        <row r="53">
          <cell r="F53" t="str">
            <v>TOTAL DEPARTAMENTAL :</v>
          </cell>
          <cell r="G53">
            <v>6</v>
          </cell>
          <cell r="J53" t="str">
            <v>POBLACION ADSCRITA :</v>
          </cell>
        </row>
        <row r="55">
          <cell r="J55" t="str">
            <v>POBLACION ASEGURADA A JUNIO 97 :</v>
          </cell>
          <cell r="Z55">
            <v>47700</v>
          </cell>
        </row>
        <row r="56">
          <cell r="F56" t="str">
            <v>GERENCIA DEPARTAMENTAL AREQUIPA</v>
          </cell>
        </row>
        <row r="58">
          <cell r="D58" t="str">
            <v>003</v>
          </cell>
          <cell r="E58" t="str">
            <v>1801</v>
          </cell>
          <cell r="F58" t="str">
            <v>HOSPITAL NACIONAL SUR</v>
          </cell>
          <cell r="G58" t="str">
            <v>HIV</v>
          </cell>
          <cell r="H58" t="str">
            <v>CALLE PERAL 5TA CUADRA S/N</v>
          </cell>
          <cell r="I58" t="str">
            <v>AREQUIPA</v>
          </cell>
          <cell r="J58" t="str">
            <v>AREQUIPA</v>
          </cell>
          <cell r="K58" t="str">
            <v>AREQUIPA</v>
          </cell>
          <cell r="L58" t="str">
            <v>PROPIO</v>
          </cell>
          <cell r="M58">
            <v>47226.51</v>
          </cell>
        </row>
        <row r="59">
          <cell r="F59" t="str">
            <v>TOTAL DEPARTAMENTAL :</v>
          </cell>
          <cell r="G59">
            <v>1</v>
          </cell>
        </row>
        <row r="61">
          <cell r="F61" t="str">
            <v>GERENCIA DEPARTAMENTAL AREQUIPA</v>
          </cell>
        </row>
        <row r="62">
          <cell r="D62" t="str">
            <v>074</v>
          </cell>
          <cell r="E62" t="str">
            <v>1801</v>
          </cell>
          <cell r="F62" t="str">
            <v>MOLLENDO    </v>
          </cell>
          <cell r="G62" t="str">
            <v>HII</v>
          </cell>
          <cell r="H62" t="str">
            <v>AV. JUAN B. ARENAS S/N</v>
          </cell>
          <cell r="I62" t="str">
            <v>AREQUIPA</v>
          </cell>
          <cell r="J62" t="str">
            <v>ISLAY</v>
          </cell>
          <cell r="K62" t="str">
            <v>MOLLENDO</v>
          </cell>
          <cell r="L62" t="str">
            <v>INTEGRADO</v>
          </cell>
          <cell r="M62">
            <v>22211.25</v>
          </cell>
          <cell r="N62">
            <v>9524</v>
          </cell>
          <cell r="Z62">
            <v>17753</v>
          </cell>
        </row>
        <row r="63">
          <cell r="D63" t="str">
            <v>076</v>
          </cell>
          <cell r="E63" t="str">
            <v>1803</v>
          </cell>
          <cell r="F63" t="str">
            <v>YANAHUARA    </v>
          </cell>
          <cell r="G63" t="str">
            <v>HII</v>
          </cell>
          <cell r="H63" t="str">
            <v>AV. EMMEL Y ZAMACOLA 107</v>
          </cell>
          <cell r="I63" t="str">
            <v>AREQUIPA</v>
          </cell>
          <cell r="J63" t="str">
            <v>AREQUIPA</v>
          </cell>
          <cell r="K63" t="str">
            <v>YANAHUARA</v>
          </cell>
          <cell r="L63" t="str">
            <v>PROPIO</v>
          </cell>
          <cell r="M63">
            <v>22225.33</v>
          </cell>
          <cell r="N63">
            <v>14005.73</v>
          </cell>
          <cell r="O63" t="str">
            <v>COMPRA VENTA</v>
          </cell>
          <cell r="P63">
            <v>28107</v>
          </cell>
          <cell r="Q63">
            <v>48501850</v>
          </cell>
          <cell r="R63">
            <v>2092928.9</v>
          </cell>
          <cell r="S63">
            <v>8875143.84</v>
          </cell>
          <cell r="T63">
            <v>97</v>
          </cell>
          <cell r="U63">
            <v>99</v>
          </cell>
          <cell r="V63" t="str">
            <v>116</v>
          </cell>
          <cell r="X63">
            <v>30110</v>
          </cell>
          <cell r="Y63" t="str">
            <v>INSCRITO /F.FABRICA</v>
          </cell>
          <cell r="Z63">
            <v>119833</v>
          </cell>
        </row>
        <row r="64">
          <cell r="D64" t="str">
            <v>075</v>
          </cell>
          <cell r="E64" t="str">
            <v>1802</v>
          </cell>
          <cell r="F64" t="str">
            <v>CAMANA </v>
          </cell>
          <cell r="G64" t="str">
            <v>POL</v>
          </cell>
          <cell r="H64" t="str">
            <v>P. ARMAS S/N MANUEL PASTOR</v>
          </cell>
          <cell r="I64" t="str">
            <v>AREQUIPA</v>
          </cell>
          <cell r="J64" t="str">
            <v>CAMANA</v>
          </cell>
          <cell r="K64" t="str">
            <v>CAMANA</v>
          </cell>
          <cell r="L64" t="str">
            <v>PROPIO</v>
          </cell>
          <cell r="M64">
            <v>1104.55</v>
          </cell>
          <cell r="N64">
            <v>512.67</v>
          </cell>
          <cell r="O64" t="str">
            <v>DONACION</v>
          </cell>
          <cell r="P64">
            <v>31721</v>
          </cell>
          <cell r="Q64">
            <v>67378</v>
          </cell>
          <cell r="R64">
            <v>151416.04</v>
          </cell>
          <cell r="S64">
            <v>218363.71</v>
          </cell>
          <cell r="T64">
            <v>97</v>
          </cell>
          <cell r="W64">
            <v>51363</v>
          </cell>
          <cell r="X64">
            <v>33624</v>
          </cell>
          <cell r="Y64" t="str">
            <v>INSCRITO</v>
          </cell>
          <cell r="Z64">
            <v>16883</v>
          </cell>
        </row>
        <row r="65">
          <cell r="D65" t="str">
            <v>077</v>
          </cell>
          <cell r="E65" t="str">
            <v>1804</v>
          </cell>
          <cell r="F65" t="str">
            <v>METROPOLITANO    </v>
          </cell>
          <cell r="G65" t="str">
            <v>POL</v>
          </cell>
          <cell r="H65" t="str">
            <v>ESQ. PERAL Y AYACUCHO S/N</v>
          </cell>
          <cell r="I65" t="str">
            <v>AREQUIPA</v>
          </cell>
          <cell r="J65" t="str">
            <v>AREQUIPA</v>
          </cell>
          <cell r="K65" t="str">
            <v>AREQUIPA</v>
          </cell>
          <cell r="L65" t="str">
            <v>PROPIO</v>
          </cell>
          <cell r="M65">
            <v>3629.72</v>
          </cell>
          <cell r="N65">
            <v>11202.82</v>
          </cell>
          <cell r="Z65">
            <v>107911</v>
          </cell>
        </row>
        <row r="66">
          <cell r="D66" t="str">
            <v>079</v>
          </cell>
          <cell r="E66" t="str">
            <v>1806</v>
          </cell>
          <cell r="F66" t="str">
            <v>EDMUNDO ESCOMEL   </v>
          </cell>
          <cell r="G66" t="str">
            <v>HI</v>
          </cell>
          <cell r="H66" t="str">
            <v>AV LIMA 122</v>
          </cell>
          <cell r="I66" t="str">
            <v>AREQUIPA</v>
          </cell>
          <cell r="J66" t="str">
            <v>AREQUIPA</v>
          </cell>
          <cell r="K66" t="str">
            <v>MARIANO MELGAR</v>
          </cell>
          <cell r="L66" t="str">
            <v>ALQUILADO</v>
          </cell>
          <cell r="Z66">
            <v>35485</v>
          </cell>
        </row>
        <row r="67">
          <cell r="D67" t="str">
            <v>080</v>
          </cell>
          <cell r="E67" t="str">
            <v>1807</v>
          </cell>
          <cell r="F67" t="str">
            <v>MELITON SALAS    </v>
          </cell>
          <cell r="G67" t="str">
            <v>CM</v>
          </cell>
          <cell r="H67" t="str">
            <v>AV. SAN MARTIN DE SOCABAYA S/N</v>
          </cell>
          <cell r="I67" t="str">
            <v>AREQUIPA</v>
          </cell>
          <cell r="J67" t="str">
            <v>AREQUIPA</v>
          </cell>
          <cell r="K67" t="str">
            <v>SOCABAYA</v>
          </cell>
          <cell r="L67" t="str">
            <v>CONVENIO</v>
          </cell>
          <cell r="Z67">
            <v>28846</v>
          </cell>
        </row>
        <row r="68">
          <cell r="D68" t="str">
            <v>082</v>
          </cell>
          <cell r="E68" t="str">
            <v>1809</v>
          </cell>
          <cell r="F68" t="str">
            <v>ACARI    </v>
          </cell>
          <cell r="G68" t="str">
            <v>PM</v>
          </cell>
          <cell r="H68" t="str">
            <v>AV. R PALMA S/N</v>
          </cell>
          <cell r="I68" t="str">
            <v>AREQUIPA</v>
          </cell>
          <cell r="J68" t="str">
            <v>CARAVELI</v>
          </cell>
          <cell r="K68" t="str">
            <v>ACARI</v>
          </cell>
          <cell r="L68" t="str">
            <v>PROPIO</v>
          </cell>
          <cell r="M68">
            <v>3163.5</v>
          </cell>
          <cell r="N68">
            <v>585.54</v>
          </cell>
          <cell r="O68" t="str">
            <v>DONACION</v>
          </cell>
          <cell r="P68">
            <v>32045</v>
          </cell>
          <cell r="R68">
            <v>229152.52</v>
          </cell>
          <cell r="S68">
            <v>184520</v>
          </cell>
          <cell r="T68">
            <v>96</v>
          </cell>
          <cell r="W68">
            <v>60255</v>
          </cell>
          <cell r="X68">
            <v>33645</v>
          </cell>
          <cell r="Y68" t="str">
            <v>INSCRITO</v>
          </cell>
          <cell r="Z68">
            <v>507</v>
          </cell>
        </row>
        <row r="69">
          <cell r="D69" t="str">
            <v>083</v>
          </cell>
          <cell r="E69" t="str">
            <v>1810</v>
          </cell>
          <cell r="F69" t="str">
            <v>APLAO  </v>
          </cell>
          <cell r="G69" t="str">
            <v>PM</v>
          </cell>
          <cell r="H69" t="str">
            <v>CALLE CASTILLA 309</v>
          </cell>
          <cell r="I69" t="str">
            <v>AREQUIPA</v>
          </cell>
          <cell r="J69" t="str">
            <v>CASTILLA</v>
          </cell>
          <cell r="K69" t="str">
            <v>APLAO</v>
          </cell>
          <cell r="L69" t="str">
            <v>ALQUILADO</v>
          </cell>
          <cell r="Z69">
            <v>3587</v>
          </cell>
        </row>
        <row r="70">
          <cell r="D70" t="str">
            <v>084</v>
          </cell>
          <cell r="E70" t="str">
            <v>1811</v>
          </cell>
          <cell r="F70" t="str">
            <v>ATICO  </v>
          </cell>
          <cell r="G70" t="str">
            <v>PM</v>
          </cell>
          <cell r="H70" t="str">
            <v>ATICO - CARAVELI</v>
          </cell>
          <cell r="I70" t="str">
            <v>AREQUIPA</v>
          </cell>
          <cell r="J70" t="str">
            <v>CARAVELI</v>
          </cell>
          <cell r="K70" t="str">
            <v>ATICO</v>
          </cell>
          <cell r="L70" t="str">
            <v>CEDIDO</v>
          </cell>
          <cell r="Z70">
            <v>842</v>
          </cell>
        </row>
        <row r="71">
          <cell r="D71" t="str">
            <v>085</v>
          </cell>
          <cell r="E71" t="str">
            <v>1812</v>
          </cell>
          <cell r="F71" t="str">
            <v>CARAVELI  </v>
          </cell>
          <cell r="G71" t="str">
            <v>PM</v>
          </cell>
          <cell r="H71" t="str">
            <v>CARAVELI</v>
          </cell>
          <cell r="I71" t="str">
            <v>AREQUIPA</v>
          </cell>
          <cell r="J71" t="str">
            <v>CARAVELI</v>
          </cell>
          <cell r="K71" t="str">
            <v>CARAVELI</v>
          </cell>
          <cell r="L71" t="str">
            <v>CEDIDO</v>
          </cell>
          <cell r="Z71">
            <v>1588</v>
          </cell>
        </row>
        <row r="72">
          <cell r="D72" t="str">
            <v>086</v>
          </cell>
          <cell r="E72" t="str">
            <v>1813</v>
          </cell>
          <cell r="F72" t="str">
            <v>CHALA    </v>
          </cell>
          <cell r="G72" t="str">
            <v>PM</v>
          </cell>
          <cell r="H72" t="str">
            <v>PROVINCIA DE CARAVELI</v>
          </cell>
          <cell r="I72" t="str">
            <v>AREQUIPA</v>
          </cell>
          <cell r="J72" t="str">
            <v>CARAVELI</v>
          </cell>
          <cell r="K72" t="str">
            <v>CHALA</v>
          </cell>
          <cell r="L72" t="str">
            <v>CEDIDO</v>
          </cell>
          <cell r="Z72">
            <v>534</v>
          </cell>
        </row>
        <row r="73">
          <cell r="D73" t="str">
            <v>087</v>
          </cell>
          <cell r="E73" t="str">
            <v>1814</v>
          </cell>
          <cell r="F73" t="str">
            <v>CHIVAY   </v>
          </cell>
          <cell r="G73" t="str">
            <v>PM</v>
          </cell>
          <cell r="H73" t="str">
            <v>DOS DE MAYO S/N</v>
          </cell>
          <cell r="I73" t="str">
            <v>AREQUIPA</v>
          </cell>
          <cell r="J73" t="str">
            <v>CAYLLOMA</v>
          </cell>
          <cell r="K73" t="str">
            <v>CHIVAY</v>
          </cell>
          <cell r="L73" t="str">
            <v>CONVENIO</v>
          </cell>
          <cell r="M73">
            <v>5410</v>
          </cell>
          <cell r="N73">
            <v>959.41</v>
          </cell>
          <cell r="O73" t="str">
            <v>DONACION</v>
          </cell>
          <cell r="P73">
            <v>32364</v>
          </cell>
          <cell r="R73">
            <v>139381.36</v>
          </cell>
          <cell r="S73">
            <v>125282.67</v>
          </cell>
          <cell r="T73">
            <v>97</v>
          </cell>
          <cell r="Y73" t="str">
            <v>EN TRAMITE</v>
          </cell>
          <cell r="Z73">
            <v>1100</v>
          </cell>
        </row>
        <row r="74">
          <cell r="D74" t="str">
            <v>088</v>
          </cell>
          <cell r="E74" t="str">
            <v>1815</v>
          </cell>
          <cell r="F74" t="str">
            <v>CHUCARAPI   </v>
          </cell>
          <cell r="G74" t="str">
            <v>PM</v>
          </cell>
          <cell r="H74" t="str">
            <v>COOP.AZUCARERA CHUCARAPI</v>
          </cell>
          <cell r="I74" t="str">
            <v>AREQUIPA</v>
          </cell>
          <cell r="J74" t="str">
            <v>ISLAY</v>
          </cell>
          <cell r="K74" t="str">
            <v>COCACHACRA</v>
          </cell>
          <cell r="L74" t="str">
            <v>CEDIDO</v>
          </cell>
          <cell r="Z74">
            <v>553</v>
          </cell>
        </row>
        <row r="75">
          <cell r="D75" t="str">
            <v>089</v>
          </cell>
          <cell r="E75" t="str">
            <v>1816</v>
          </cell>
          <cell r="F75" t="str">
            <v>CHUQUIBAMBA  </v>
          </cell>
          <cell r="G75" t="str">
            <v>PM</v>
          </cell>
          <cell r="H75" t="str">
            <v>MCAL. CASTILLA 106</v>
          </cell>
          <cell r="I75" t="str">
            <v>AREQUIPA</v>
          </cell>
          <cell r="J75" t="str">
            <v>CONDESUYOS</v>
          </cell>
          <cell r="K75" t="str">
            <v>CHUQUIBAMBA</v>
          </cell>
          <cell r="L75" t="str">
            <v>ALQUILADO</v>
          </cell>
          <cell r="Z75">
            <v>1183</v>
          </cell>
        </row>
        <row r="76">
          <cell r="D76" t="str">
            <v>090</v>
          </cell>
          <cell r="E76" t="str">
            <v>1817</v>
          </cell>
          <cell r="F76" t="str">
            <v>CONO NORTE</v>
          </cell>
          <cell r="G76" t="str">
            <v>PM</v>
          </cell>
          <cell r="H76" t="str">
            <v>NUEVA AREQUIPA D-11 CONO NORTE</v>
          </cell>
          <cell r="I76" t="str">
            <v>AREQUIPA</v>
          </cell>
          <cell r="J76" t="str">
            <v>AREQUIPA</v>
          </cell>
          <cell r="K76" t="str">
            <v>CERRO COLORADO</v>
          </cell>
          <cell r="L76" t="str">
            <v>CONVENIO</v>
          </cell>
        </row>
        <row r="77">
          <cell r="D77" t="str">
            <v>091</v>
          </cell>
          <cell r="E77" t="str">
            <v>1818</v>
          </cell>
          <cell r="F77" t="str">
            <v>CORIRE  </v>
          </cell>
          <cell r="G77" t="str">
            <v>PM</v>
          </cell>
          <cell r="H77" t="str">
            <v>J.P.V.GUZMAN CORIRE CASTILLA </v>
          </cell>
          <cell r="I77" t="str">
            <v>AREQUIPA</v>
          </cell>
          <cell r="J77" t="str">
            <v>CASTILLA</v>
          </cell>
          <cell r="K77" t="str">
            <v>CORIRE</v>
          </cell>
          <cell r="L77" t="str">
            <v>ALQUILADO</v>
          </cell>
          <cell r="Z77">
            <v>703</v>
          </cell>
        </row>
        <row r="78">
          <cell r="D78" t="str">
            <v>092</v>
          </cell>
          <cell r="E78" t="str">
            <v>1819</v>
          </cell>
          <cell r="F78" t="str">
            <v>COTAHUASI   </v>
          </cell>
          <cell r="G78" t="str">
            <v>PM</v>
          </cell>
          <cell r="H78" t="str">
            <v>COTAHUASI CENTENARIO 201</v>
          </cell>
          <cell r="I78" t="str">
            <v>AREQUIPA</v>
          </cell>
          <cell r="J78" t="str">
            <v>LA UNION</v>
          </cell>
          <cell r="K78" t="str">
            <v>COTAHUASI</v>
          </cell>
          <cell r="L78" t="str">
            <v>ALQUILADO</v>
          </cell>
          <cell r="Z78">
            <v>947</v>
          </cell>
        </row>
        <row r="79">
          <cell r="D79" t="str">
            <v>093</v>
          </cell>
          <cell r="E79" t="str">
            <v>1820</v>
          </cell>
          <cell r="F79" t="str">
            <v>HUAYCO LETICIA   </v>
          </cell>
          <cell r="G79" t="str">
            <v>PM</v>
          </cell>
          <cell r="H79" t="str">
            <v>EL HUAYCO LETICIA</v>
          </cell>
          <cell r="I79" t="str">
            <v>AREQUIPA</v>
          </cell>
          <cell r="J79" t="str">
            <v>AREQUIPA</v>
          </cell>
          <cell r="K79" t="str">
            <v>UCHUMAYO</v>
          </cell>
          <cell r="L79" t="str">
            <v>CONVENIO</v>
          </cell>
        </row>
        <row r="80">
          <cell r="D80" t="str">
            <v>094</v>
          </cell>
          <cell r="E80" t="str">
            <v>1821</v>
          </cell>
          <cell r="F80" t="str">
            <v>HUNTER   </v>
          </cell>
          <cell r="G80" t="str">
            <v>PM</v>
          </cell>
          <cell r="H80" t="str">
            <v>AV.PUERTO PRINCIPE 208</v>
          </cell>
          <cell r="I80" t="str">
            <v>AREQUIPA</v>
          </cell>
          <cell r="J80" t="str">
            <v>AREQUIPA</v>
          </cell>
          <cell r="K80" t="str">
            <v>JACOBO HUNTER</v>
          </cell>
          <cell r="L80" t="str">
            <v>ALQUILADO</v>
          </cell>
          <cell r="Z80">
            <v>5568</v>
          </cell>
        </row>
        <row r="81">
          <cell r="D81" t="str">
            <v>095</v>
          </cell>
          <cell r="E81" t="str">
            <v>1822</v>
          </cell>
          <cell r="F81" t="str">
            <v>LA JOYA </v>
          </cell>
          <cell r="G81" t="str">
            <v>PM</v>
          </cell>
          <cell r="H81" t="str">
            <v>AV.QUIÑONES S/N MZ.R LT.2 LA JOYA</v>
          </cell>
          <cell r="I81" t="str">
            <v>AREQUIPA</v>
          </cell>
          <cell r="J81" t="str">
            <v>AREQUIPA</v>
          </cell>
          <cell r="K81" t="str">
            <v>LA JOYA</v>
          </cell>
          <cell r="L81" t="str">
            <v>ALQUILADO</v>
          </cell>
          <cell r="Z81">
            <v>1364</v>
          </cell>
        </row>
        <row r="82">
          <cell r="D82" t="str">
            <v>096</v>
          </cell>
          <cell r="E82" t="str">
            <v>1823</v>
          </cell>
          <cell r="F82" t="str">
            <v>MATARANI     </v>
          </cell>
          <cell r="G82" t="str">
            <v>PM</v>
          </cell>
          <cell r="H82" t="str">
            <v>AV.AREQUIPA S/N MERCADO ZONAL</v>
          </cell>
          <cell r="I82" t="str">
            <v>AREQUIPA</v>
          </cell>
          <cell r="J82" t="str">
            <v>ISLAY</v>
          </cell>
          <cell r="K82" t="str">
            <v>MOLLENDO</v>
          </cell>
          <cell r="L82" t="str">
            <v>CONVENIO</v>
          </cell>
        </row>
        <row r="83">
          <cell r="D83" t="str">
            <v>097</v>
          </cell>
          <cell r="E83" t="str">
            <v>1824</v>
          </cell>
          <cell r="F83" t="str">
            <v>PEDREGAL  </v>
          </cell>
          <cell r="G83" t="str">
            <v>PM</v>
          </cell>
          <cell r="H83" t="str">
            <v>MZ. D3-3E-D LLUTA MAJES</v>
          </cell>
          <cell r="I83" t="str">
            <v>AREQUIPA</v>
          </cell>
          <cell r="J83" t="str">
            <v>CAYLLOMA </v>
          </cell>
          <cell r="K83" t="str">
            <v>LLUTA</v>
          </cell>
          <cell r="L83" t="str">
            <v>PROPIO</v>
          </cell>
          <cell r="M83">
            <v>840.96</v>
          </cell>
          <cell r="N83">
            <v>305</v>
          </cell>
          <cell r="O83" t="str">
            <v>CESION USO</v>
          </cell>
          <cell r="P83">
            <v>31476</v>
          </cell>
          <cell r="R83">
            <v>83001.56</v>
          </cell>
          <cell r="S83">
            <v>89319.51</v>
          </cell>
          <cell r="T83">
            <v>97</v>
          </cell>
          <cell r="Y83" t="str">
            <v>EN TRAMITE</v>
          </cell>
          <cell r="Z83">
            <v>2379</v>
          </cell>
        </row>
        <row r="84">
          <cell r="D84" t="str">
            <v>099</v>
          </cell>
          <cell r="E84" t="str">
            <v>1826</v>
          </cell>
          <cell r="F84" t="str">
            <v>SANTA RITA </v>
          </cell>
          <cell r="G84" t="str">
            <v>PM</v>
          </cell>
          <cell r="H84" t="str">
            <v>C.AUGUSTO GILARDI 405 STA RIRA S.</v>
          </cell>
          <cell r="I84" t="str">
            <v>AREQUIPA</v>
          </cell>
          <cell r="J84" t="str">
            <v>AREQUIPA</v>
          </cell>
          <cell r="K84" t="str">
            <v>SANTA RITA</v>
          </cell>
          <cell r="L84" t="str">
            <v>CONVENIO</v>
          </cell>
          <cell r="Z84">
            <v>638</v>
          </cell>
        </row>
        <row r="85">
          <cell r="D85" t="str">
            <v>100</v>
          </cell>
          <cell r="E85" t="str">
            <v>1827</v>
          </cell>
          <cell r="F85" t="str">
            <v>VITOR   </v>
          </cell>
          <cell r="G85" t="str">
            <v>PM</v>
          </cell>
          <cell r="H85" t="str">
            <v>J.V.ALVARADO Z-A ASENT.HUM.BARRIO NUEVO S/N</v>
          </cell>
          <cell r="I85" t="str">
            <v>AREQUIPA</v>
          </cell>
          <cell r="J85" t="str">
            <v>AREQUIPA</v>
          </cell>
          <cell r="K85" t="str">
            <v>VITOR</v>
          </cell>
          <cell r="L85" t="str">
            <v>PROPIO</v>
          </cell>
          <cell r="M85">
            <v>3985.5</v>
          </cell>
          <cell r="N85">
            <v>397.55</v>
          </cell>
          <cell r="O85" t="str">
            <v>DONACION</v>
          </cell>
          <cell r="P85">
            <v>31923</v>
          </cell>
          <cell r="R85">
            <v>125394.15</v>
          </cell>
          <cell r="S85">
            <v>106115.7</v>
          </cell>
          <cell r="T85">
            <v>96</v>
          </cell>
          <cell r="W85">
            <v>11345</v>
          </cell>
          <cell r="X85">
            <v>33644</v>
          </cell>
          <cell r="Y85" t="str">
            <v>INSCRITO</v>
          </cell>
          <cell r="Z85">
            <v>207</v>
          </cell>
        </row>
        <row r="86">
          <cell r="D86" t="str">
            <v>101</v>
          </cell>
          <cell r="E86" t="str">
            <v>1828</v>
          </cell>
          <cell r="F86" t="str">
            <v>YURA   </v>
          </cell>
          <cell r="G86" t="str">
            <v>PM</v>
          </cell>
          <cell r="I86" t="str">
            <v>AREQUIPA</v>
          </cell>
          <cell r="J86" t="str">
            <v>AREQUIPA</v>
          </cell>
          <cell r="K86" t="str">
            <v>YURA</v>
          </cell>
          <cell r="L86" t="str">
            <v>CEDIDO</v>
          </cell>
          <cell r="Z86">
            <v>527</v>
          </cell>
        </row>
        <row r="87">
          <cell r="F87" t="str">
            <v>TOTAL DEPARTAMENTAL :</v>
          </cell>
          <cell r="G87">
            <v>25</v>
          </cell>
          <cell r="J87" t="str">
            <v>POBLACION ADSCRITA</v>
          </cell>
          <cell r="Z87">
            <v>348938</v>
          </cell>
        </row>
        <row r="89">
          <cell r="J89" t="str">
            <v>POBLACION ASEGURADA A JUNIO 97 :</v>
          </cell>
          <cell r="Z89">
            <v>384328</v>
          </cell>
        </row>
        <row r="90">
          <cell r="F90" t="str">
            <v>GERENCIA DEPARTAMENTAL AYACUCHO</v>
          </cell>
        </row>
        <row r="91">
          <cell r="D91" t="str">
            <v>102</v>
          </cell>
          <cell r="E91" t="str">
            <v>3001</v>
          </cell>
          <cell r="F91" t="str">
            <v>HUAMANGA  </v>
          </cell>
          <cell r="G91" t="str">
            <v>HI</v>
          </cell>
          <cell r="H91" t="str">
            <v>AV.ARENALES S/N CANAN ALTO</v>
          </cell>
          <cell r="I91" t="str">
            <v>AYACUCHO</v>
          </cell>
          <cell r="J91" t="str">
            <v>HUAMANGA</v>
          </cell>
          <cell r="K91" t="str">
            <v>S.J. BAUTISTA</v>
          </cell>
          <cell r="M91">
            <v>36500</v>
          </cell>
          <cell r="N91">
            <v>1605</v>
          </cell>
          <cell r="O91" t="str">
            <v>ADJUDICACION</v>
          </cell>
          <cell r="P91">
            <v>31016</v>
          </cell>
          <cell r="R91">
            <v>1137054.14</v>
          </cell>
          <cell r="S91">
            <v>879717.29</v>
          </cell>
          <cell r="T91">
            <v>93</v>
          </cell>
          <cell r="W91">
            <v>10435</v>
          </cell>
          <cell r="X91">
            <v>34236</v>
          </cell>
          <cell r="Y91" t="str">
            <v>INSCRITI /F.FABRICA</v>
          </cell>
        </row>
        <row r="92">
          <cell r="D92" t="str">
            <v>105</v>
          </cell>
          <cell r="E92" t="str">
            <v>3002</v>
          </cell>
          <cell r="F92" t="str">
            <v>CANGALLO</v>
          </cell>
          <cell r="G92" t="str">
            <v>PM</v>
          </cell>
          <cell r="H92" t="str">
            <v>JR. 17 DE DICIEMBRE 508</v>
          </cell>
          <cell r="I92" t="str">
            <v>AYACUCHO</v>
          </cell>
          <cell r="J92" t="str">
            <v>CANGALLO</v>
          </cell>
          <cell r="K92" t="str">
            <v>CANGALLO</v>
          </cell>
          <cell r="L92" t="str">
            <v>ALQUILADO</v>
          </cell>
        </row>
        <row r="93">
          <cell r="D93" t="str">
            <v>103</v>
          </cell>
          <cell r="E93" t="str">
            <v>3005</v>
          </cell>
          <cell r="F93" t="str">
            <v>HUANTA</v>
          </cell>
          <cell r="G93" t="str">
            <v>PM</v>
          </cell>
          <cell r="H93" t="str">
            <v>AV.CIRCUNVALACION S/N</v>
          </cell>
          <cell r="I93" t="str">
            <v>AYACUCHO</v>
          </cell>
          <cell r="J93" t="str">
            <v>HUANTA</v>
          </cell>
          <cell r="K93" t="str">
            <v>HUANTA</v>
          </cell>
          <cell r="M93">
            <v>3603.5</v>
          </cell>
        </row>
        <row r="94">
          <cell r="D94" t="str">
            <v>109</v>
          </cell>
          <cell r="E94" t="str">
            <v>3003</v>
          </cell>
          <cell r="F94" t="str">
            <v>SAN FRANCISCO</v>
          </cell>
          <cell r="G94" t="str">
            <v>PM</v>
          </cell>
          <cell r="H94" t="str">
            <v>JR.HUANTA S/N</v>
          </cell>
          <cell r="I94" t="str">
            <v>AYACUCHO</v>
          </cell>
          <cell r="J94" t="str">
            <v>LA MAR</v>
          </cell>
          <cell r="K94" t="str">
            <v>AYNA</v>
          </cell>
          <cell r="L94" t="str">
            <v>ALQUILADO</v>
          </cell>
        </row>
        <row r="95">
          <cell r="D95" t="str">
            <v>104</v>
          </cell>
          <cell r="E95" t="str">
            <v>3006</v>
          </cell>
          <cell r="F95" t="str">
            <v>SAN MIGUEL</v>
          </cell>
          <cell r="G95" t="str">
            <v>PM</v>
          </cell>
          <cell r="H95" t="str">
            <v>JR. M.PARADO DE BELLIDO S/N</v>
          </cell>
          <cell r="I95" t="str">
            <v>AYACUCHO</v>
          </cell>
          <cell r="J95" t="str">
            <v>LA MAR</v>
          </cell>
          <cell r="K95" t="str">
            <v>SAN MIGUEL</v>
          </cell>
          <cell r="L95" t="str">
            <v>ALQUILADO</v>
          </cell>
        </row>
        <row r="96">
          <cell r="D96" t="str">
            <v>110</v>
          </cell>
          <cell r="E96" t="str">
            <v>3004</v>
          </cell>
          <cell r="F96" t="str">
            <v>VILCASHUAMAN</v>
          </cell>
          <cell r="G96" t="str">
            <v>PM</v>
          </cell>
          <cell r="H96" t="str">
            <v>PLAZA PRINCIPAL S/N</v>
          </cell>
          <cell r="I96" t="str">
            <v>AYACUCHO</v>
          </cell>
          <cell r="J96" t="str">
            <v>VILCASHUAMAN</v>
          </cell>
          <cell r="K96" t="str">
            <v>VILCASHUAMAN</v>
          </cell>
          <cell r="L96" t="str">
            <v>ALQUILADO</v>
          </cell>
        </row>
        <row r="97">
          <cell r="F97" t="str">
            <v>TOTAL DEPARTAMENTAL :</v>
          </cell>
          <cell r="G97">
            <v>6</v>
          </cell>
          <cell r="J97" t="str">
            <v>POBLACION ADSCRITA</v>
          </cell>
        </row>
        <row r="98">
          <cell r="F98" t="str">
            <v>(*) Depende de la priorización en función de las necesidades de los asegurados.</v>
          </cell>
        </row>
        <row r="99">
          <cell r="J99" t="str">
            <v>POBLACION ASEGURADA A JUNIO 97 :</v>
          </cell>
          <cell r="Z99">
            <v>67383</v>
          </cell>
        </row>
        <row r="100">
          <cell r="F100" t="str">
            <v>GERENCIA DEPARTAMENTAL CAJAMARCA</v>
          </cell>
        </row>
        <row r="101">
          <cell r="D101" t="str">
            <v>191</v>
          </cell>
          <cell r="E101" t="str">
            <v>1201</v>
          </cell>
          <cell r="F101" t="str">
            <v>CAJAMARCA   </v>
          </cell>
          <cell r="G101" t="str">
            <v>HI</v>
          </cell>
          <cell r="H101" t="str">
            <v>AV. M.  URTEAGA 961-963</v>
          </cell>
          <cell r="I101" t="str">
            <v>CAJAMARCA</v>
          </cell>
          <cell r="J101" t="str">
            <v>CAJAMARCA</v>
          </cell>
          <cell r="K101" t="str">
            <v>CAJAMARCA</v>
          </cell>
          <cell r="L101" t="str">
            <v>PROPIO</v>
          </cell>
          <cell r="M101">
            <v>5950</v>
          </cell>
          <cell r="N101">
            <v>1582.9</v>
          </cell>
          <cell r="O101" t="str">
            <v>ADJUDICACION</v>
          </cell>
          <cell r="P101">
            <v>31732</v>
          </cell>
          <cell r="Q101">
            <v>0</v>
          </cell>
          <cell r="R101">
            <v>577745.7</v>
          </cell>
          <cell r="S101">
            <v>584471.4</v>
          </cell>
          <cell r="T101">
            <v>96</v>
          </cell>
          <cell r="U101">
            <v>317</v>
          </cell>
          <cell r="V101" t="str">
            <v>92</v>
          </cell>
          <cell r="X101">
            <v>33737</v>
          </cell>
          <cell r="Y101" t="str">
            <v>INSCRITO</v>
          </cell>
        </row>
        <row r="102">
          <cell r="D102" t="str">
            <v>192</v>
          </cell>
          <cell r="E102" t="str">
            <v>1202</v>
          </cell>
          <cell r="F102" t="str">
            <v>CAJABAMBA   </v>
          </cell>
          <cell r="G102" t="str">
            <v>CM</v>
          </cell>
          <cell r="H102" t="str">
            <v>JR. O'DONOVAN S/N</v>
          </cell>
          <cell r="I102" t="str">
            <v>CAJAMARCA</v>
          </cell>
          <cell r="J102" t="str">
            <v>CAJABAMBA</v>
          </cell>
          <cell r="K102" t="str">
            <v>CAJABAMBA</v>
          </cell>
          <cell r="L102" t="str">
            <v>PROPIO</v>
          </cell>
          <cell r="M102">
            <v>4200</v>
          </cell>
          <cell r="N102">
            <v>652.2</v>
          </cell>
          <cell r="O102" t="str">
            <v>ADJUDICACION</v>
          </cell>
          <cell r="P102">
            <v>31726</v>
          </cell>
          <cell r="Q102">
            <v>22260</v>
          </cell>
          <cell r="R102">
            <v>225360.96</v>
          </cell>
          <cell r="S102">
            <v>270015</v>
          </cell>
          <cell r="T102">
            <v>95</v>
          </cell>
          <cell r="U102">
            <v>317</v>
          </cell>
          <cell r="V102" t="str">
            <v>95</v>
          </cell>
          <cell r="X102">
            <v>33780</v>
          </cell>
          <cell r="Y102" t="str">
            <v>INSCRITO</v>
          </cell>
        </row>
        <row r="103">
          <cell r="D103" t="str">
            <v>193</v>
          </cell>
          <cell r="E103" t="str">
            <v>1203</v>
          </cell>
          <cell r="F103" t="str">
            <v>CELENDIN     </v>
          </cell>
          <cell r="G103" t="str">
            <v>CM</v>
          </cell>
          <cell r="H103" t="str">
            <v>JR. SALAVERRY  S/N</v>
          </cell>
          <cell r="I103" t="str">
            <v>CAJAMARCA</v>
          </cell>
          <cell r="J103" t="str">
            <v>CELENDIN</v>
          </cell>
          <cell r="K103" t="str">
            <v>CELENDIN</v>
          </cell>
          <cell r="L103" t="str">
            <v>PROPIO</v>
          </cell>
          <cell r="M103">
            <v>3511</v>
          </cell>
          <cell r="N103">
            <v>2947</v>
          </cell>
          <cell r="O103" t="str">
            <v>ADJUDICACION</v>
          </cell>
          <cell r="P103">
            <v>31680</v>
          </cell>
          <cell r="R103">
            <v>229023.24</v>
          </cell>
          <cell r="S103">
            <v>723698.01</v>
          </cell>
          <cell r="T103">
            <v>93</v>
          </cell>
          <cell r="Y103" t="str">
            <v>EN TRAMITE</v>
          </cell>
        </row>
        <row r="104">
          <cell r="D104" t="str">
            <v>196</v>
          </cell>
          <cell r="E104" t="str">
            <v>1206</v>
          </cell>
          <cell r="F104" t="str">
            <v>BAMBAMARCA     </v>
          </cell>
          <cell r="G104" t="str">
            <v>PM</v>
          </cell>
          <cell r="H104" t="str">
            <v>ESQ.JAIME DE MARTINEZ Y GRAU</v>
          </cell>
          <cell r="I104" t="str">
            <v>CAJAMARCA</v>
          </cell>
          <cell r="J104" t="str">
            <v>HUALGAYOC</v>
          </cell>
          <cell r="K104" t="str">
            <v>BAMBAMARCA</v>
          </cell>
          <cell r="L104" t="str">
            <v>ALQUILADO</v>
          </cell>
          <cell r="M104">
            <v>120</v>
          </cell>
        </row>
        <row r="105">
          <cell r="D105" t="str">
            <v>216</v>
          </cell>
          <cell r="E105" t="str">
            <v>1215</v>
          </cell>
          <cell r="F105" t="str">
            <v>BOLIVAR   (*)</v>
          </cell>
          <cell r="G105" t="str">
            <v>PM</v>
          </cell>
          <cell r="H105" t="str">
            <v>CALLE BOLIVAR 611</v>
          </cell>
          <cell r="I105" t="str">
            <v>LA LIBERTAD</v>
          </cell>
          <cell r="J105" t="str">
            <v>BOLIVAR</v>
          </cell>
          <cell r="K105" t="str">
            <v>BOLIVAR</v>
          </cell>
          <cell r="L105" t="str">
            <v>ALQUILADO</v>
          </cell>
          <cell r="M105">
            <v>120</v>
          </cell>
        </row>
        <row r="106">
          <cell r="D106" t="str">
            <v>198</v>
          </cell>
          <cell r="E106" t="str">
            <v>1207</v>
          </cell>
          <cell r="F106" t="str">
            <v>CONTUMAZA     </v>
          </cell>
          <cell r="G106" t="str">
            <v>PM</v>
          </cell>
          <cell r="H106" t="str">
            <v>JR PARDO 618-628</v>
          </cell>
          <cell r="I106" t="str">
            <v>CAJAMARCA</v>
          </cell>
          <cell r="J106" t="str">
            <v>CONTUMAZA</v>
          </cell>
          <cell r="K106" t="str">
            <v>CONTUMAZA</v>
          </cell>
          <cell r="L106" t="str">
            <v>ALQUILADO</v>
          </cell>
        </row>
        <row r="107">
          <cell r="D107" t="str">
            <v>199</v>
          </cell>
          <cell r="E107" t="str">
            <v>1208</v>
          </cell>
          <cell r="F107" t="str">
            <v>HUALGAYOC   </v>
          </cell>
          <cell r="G107" t="str">
            <v>PM</v>
          </cell>
          <cell r="H107" t="str">
            <v>PLAZA J.GALVEZ 167</v>
          </cell>
          <cell r="I107" t="str">
            <v>CAJAMARCA</v>
          </cell>
          <cell r="J107" t="str">
            <v>HUALGAYOC</v>
          </cell>
          <cell r="K107" t="str">
            <v>HUALGAYOC</v>
          </cell>
          <cell r="L107" t="str">
            <v>PROPIO</v>
          </cell>
          <cell r="M107">
            <v>308</v>
          </cell>
          <cell r="N107">
            <v>693.15</v>
          </cell>
          <cell r="O107" t="str">
            <v>DONACION</v>
          </cell>
          <cell r="P107">
            <v>33718</v>
          </cell>
          <cell r="Q107">
            <v>4089.47</v>
          </cell>
          <cell r="R107">
            <v>36590.79</v>
          </cell>
          <cell r="S107">
            <v>27578.6</v>
          </cell>
          <cell r="T107">
            <v>97</v>
          </cell>
          <cell r="U107">
            <v>318</v>
          </cell>
          <cell r="V107" t="str">
            <v>91</v>
          </cell>
          <cell r="X107">
            <v>33746</v>
          </cell>
          <cell r="Y107" t="str">
            <v>INSCRITO</v>
          </cell>
        </row>
        <row r="108">
          <cell r="D108" t="str">
            <v>201</v>
          </cell>
          <cell r="E108" t="str">
            <v>1210</v>
          </cell>
          <cell r="F108" t="str">
            <v>SAN MARCOS  </v>
          </cell>
          <cell r="G108" t="str">
            <v>PM</v>
          </cell>
          <cell r="H108" t="str">
            <v>AV.28 DE JULIO 114</v>
          </cell>
          <cell r="I108" t="str">
            <v>CAJAMARCA</v>
          </cell>
          <cell r="J108" t="str">
            <v>SAN MARCOS</v>
          </cell>
          <cell r="K108" t="str">
            <v>PEDRO GALVEZ</v>
          </cell>
          <cell r="L108" t="str">
            <v>PROPIO</v>
          </cell>
          <cell r="M108">
            <v>120</v>
          </cell>
        </row>
        <row r="109">
          <cell r="D109" t="str">
            <v>202</v>
          </cell>
          <cell r="E109" t="str">
            <v>1211</v>
          </cell>
          <cell r="F109" t="str">
            <v>SAN MIGUEL   </v>
          </cell>
          <cell r="G109" t="str">
            <v>PM</v>
          </cell>
          <cell r="H109" t="str">
            <v>JR.M.GRAU 489</v>
          </cell>
          <cell r="I109" t="str">
            <v>CAJAMARCA</v>
          </cell>
          <cell r="J109" t="str">
            <v>SAN MIGUEL</v>
          </cell>
          <cell r="K109" t="str">
            <v>SAN MIGUEL</v>
          </cell>
          <cell r="L109" t="str">
            <v>PROPIO</v>
          </cell>
          <cell r="M109">
            <v>91</v>
          </cell>
        </row>
        <row r="110">
          <cell r="D110" t="str">
            <v>203</v>
          </cell>
          <cell r="E110" t="str">
            <v>1212</v>
          </cell>
          <cell r="F110" t="str">
            <v>SAN PABLO   </v>
          </cell>
          <cell r="G110" t="str">
            <v>PM</v>
          </cell>
          <cell r="H110" t="str">
            <v>CALLE TRUJILLO  60</v>
          </cell>
          <cell r="I110" t="str">
            <v>CAJAMARCA</v>
          </cell>
          <cell r="J110" t="str">
            <v>SAN PABLO</v>
          </cell>
          <cell r="K110" t="str">
            <v>SAN PABLO</v>
          </cell>
          <cell r="L110" t="str">
            <v>PROPIO</v>
          </cell>
          <cell r="M110">
            <v>110</v>
          </cell>
        </row>
        <row r="111">
          <cell r="D111" t="str">
            <v>204</v>
          </cell>
          <cell r="E111" t="str">
            <v>1213</v>
          </cell>
          <cell r="F111" t="str">
            <v>TEMBLADERA   </v>
          </cell>
          <cell r="G111" t="str">
            <v>PM</v>
          </cell>
          <cell r="H111" t="str">
            <v>JR.28 DE JULIO 162</v>
          </cell>
          <cell r="I111" t="str">
            <v>CAJAMARCA</v>
          </cell>
          <cell r="J111" t="str">
            <v>CONTUMAZA</v>
          </cell>
          <cell r="K111" t="str">
            <v>YANAN</v>
          </cell>
          <cell r="L111" t="str">
            <v>ALQUILADO</v>
          </cell>
          <cell r="M111">
            <v>315</v>
          </cell>
        </row>
        <row r="112">
          <cell r="F112" t="str">
            <v>TOTAL DEPARTAMENTAL :</v>
          </cell>
          <cell r="G112">
            <v>11</v>
          </cell>
          <cell r="J112" t="str">
            <v>POBLACION ADSCRITA</v>
          </cell>
        </row>
        <row r="113">
          <cell r="F113" t="str">
            <v>(*) Dependencia Funcional de la Gerencia Departamental de Cajamarca</v>
          </cell>
        </row>
        <row r="114">
          <cell r="J114" t="str">
            <v>POBLACION ASEGURADA A JUNIO 97 :</v>
          </cell>
          <cell r="Z114">
            <v>79116</v>
          </cell>
        </row>
        <row r="115">
          <cell r="F115" t="str">
            <v>GERENCIA DEPARTAMENTAL CUSCO</v>
          </cell>
        </row>
        <row r="116">
          <cell r="D116" t="str">
            <v>111</v>
          </cell>
          <cell r="E116" t="str">
            <v>2401</v>
          </cell>
          <cell r="F116" t="str">
            <v>CUSCO</v>
          </cell>
          <cell r="G116" t="str">
            <v>HIII</v>
          </cell>
          <cell r="H116" t="str">
            <v>Av. M. Bastidas s/n</v>
          </cell>
          <cell r="I116" t="str">
            <v>CUSCO</v>
          </cell>
          <cell r="J116" t="str">
            <v>CUSCO</v>
          </cell>
          <cell r="K116" t="str">
            <v>CUSCO</v>
          </cell>
          <cell r="L116" t="str">
            <v>PROPIO</v>
          </cell>
          <cell r="M116">
            <v>78447</v>
          </cell>
          <cell r="N116">
            <v>45489</v>
          </cell>
          <cell r="O116" t="str">
            <v>AFECTACION</v>
          </cell>
          <cell r="P116">
            <v>29070</v>
          </cell>
          <cell r="Q116">
            <v>4500000</v>
          </cell>
          <cell r="R116">
            <v>26921945.22</v>
          </cell>
          <cell r="S116">
            <v>37589112.17</v>
          </cell>
          <cell r="T116">
            <v>97</v>
          </cell>
          <cell r="U116" t="str">
            <v>127
276</v>
          </cell>
          <cell r="V116" t="str">
            <v>463
399</v>
          </cell>
          <cell r="X116" t="str">
            <v>93-11-18</v>
          </cell>
          <cell r="Y116" t="str">
            <v>INSCRITO</v>
          </cell>
        </row>
        <row r="117">
          <cell r="D117" t="str">
            <v>115</v>
          </cell>
          <cell r="E117" t="str">
            <v>2402</v>
          </cell>
          <cell r="F117" t="str">
            <v>SICUANI  </v>
          </cell>
          <cell r="G117" t="str">
            <v>HII</v>
          </cell>
          <cell r="H117" t="str">
            <v>Av. Marginal Puno  s/n</v>
          </cell>
          <cell r="I117" t="str">
            <v>CUSCO</v>
          </cell>
          <cell r="J117" t="str">
            <v>CANCHIS</v>
          </cell>
          <cell r="K117" t="str">
            <v>SICUANI</v>
          </cell>
          <cell r="L117" t="str">
            <v>PROPIO</v>
          </cell>
          <cell r="M117">
            <v>4365</v>
          </cell>
          <cell r="N117">
            <v>2778</v>
          </cell>
          <cell r="O117" t="str">
            <v>DONACION</v>
          </cell>
          <cell r="P117">
            <v>33763</v>
          </cell>
          <cell r="Q117">
            <v>128462</v>
          </cell>
          <cell r="R117">
            <v>1218483</v>
          </cell>
          <cell r="S117">
            <v>1428821.44</v>
          </cell>
          <cell r="T117">
            <v>97</v>
          </cell>
          <cell r="W117" t="str">
            <v>1612</v>
          </cell>
          <cell r="X117" t="str">
            <v>92-07-17</v>
          </cell>
          <cell r="Y117" t="str">
            <v>INSCRITO /F. FABRICA </v>
          </cell>
        </row>
        <row r="118">
          <cell r="D118" t="str">
            <v>118</v>
          </cell>
          <cell r="E118" t="str">
            <v>2404</v>
          </cell>
          <cell r="F118" t="str">
            <v>CALCA </v>
          </cell>
          <cell r="G118" t="str">
            <v>HI</v>
          </cell>
          <cell r="I118" t="str">
            <v>CUSCO</v>
          </cell>
          <cell r="J118" t="str">
            <v>CALCA</v>
          </cell>
          <cell r="K118" t="str">
            <v>CALCA</v>
          </cell>
          <cell r="L118" t="str">
            <v>INTEGRADO</v>
          </cell>
        </row>
        <row r="119">
          <cell r="D119" t="str">
            <v>112</v>
          </cell>
          <cell r="E119" t="str">
            <v>2407</v>
          </cell>
          <cell r="F119" t="str">
            <v>ESPINAR</v>
          </cell>
          <cell r="G119" t="str">
            <v>HI</v>
          </cell>
          <cell r="I119" t="str">
            <v>CUSCO</v>
          </cell>
          <cell r="J119" t="str">
            <v>ESPINAR</v>
          </cell>
          <cell r="K119" t="str">
            <v>ESPINAR</v>
          </cell>
          <cell r="L119" t="str">
            <v>ALQUILADO</v>
          </cell>
        </row>
        <row r="120">
          <cell r="D120" t="str">
            <v>113</v>
          </cell>
          <cell r="E120" t="str">
            <v>2403</v>
          </cell>
          <cell r="F120" t="str">
            <v>QUILLABAMBA </v>
          </cell>
          <cell r="G120" t="str">
            <v>HI</v>
          </cell>
          <cell r="H120" t="str">
            <v>Av. 25 de Julio\Santa Ana</v>
          </cell>
          <cell r="I120" t="str">
            <v>CUSCO</v>
          </cell>
          <cell r="J120" t="str">
            <v>LA CONVENCION</v>
          </cell>
          <cell r="K120" t="str">
            <v>SANTA ANA</v>
          </cell>
          <cell r="L120" t="str">
            <v>PROPIO</v>
          </cell>
          <cell r="M120">
            <v>4200</v>
          </cell>
          <cell r="N120">
            <v>1492</v>
          </cell>
          <cell r="O120" t="str">
            <v>AFECTACION</v>
          </cell>
          <cell r="P120">
            <v>31932</v>
          </cell>
          <cell r="R120">
            <v>285051.06</v>
          </cell>
          <cell r="S120">
            <v>567154</v>
          </cell>
          <cell r="T120">
            <v>96</v>
          </cell>
          <cell r="U120" t="str">
            <v>264</v>
          </cell>
          <cell r="V120" t="str">
            <v>319</v>
          </cell>
          <cell r="X120" t="str">
            <v>87-06-22</v>
          </cell>
          <cell r="Y120" t="str">
            <v>INSCRITO /F. FABRICA </v>
          </cell>
        </row>
        <row r="121">
          <cell r="D121" t="str">
            <v>119</v>
          </cell>
          <cell r="E121" t="str">
            <v>2406</v>
          </cell>
          <cell r="F121" t="str">
            <v>URCOS  </v>
          </cell>
          <cell r="G121" t="str">
            <v>HI</v>
          </cell>
          <cell r="I121" t="str">
            <v>CUSCO</v>
          </cell>
          <cell r="J121" t="str">
            <v>QUISPICANCHIS</v>
          </cell>
          <cell r="K121" t="str">
            <v>URCOS</v>
          </cell>
          <cell r="L121" t="str">
            <v>CEDIDO</v>
          </cell>
        </row>
        <row r="122">
          <cell r="D122" t="str">
            <v>114</v>
          </cell>
          <cell r="E122" t="str">
            <v>2405</v>
          </cell>
          <cell r="F122" t="str">
            <v>URUBAMBA</v>
          </cell>
          <cell r="G122" t="str">
            <v>HI</v>
          </cell>
          <cell r="I122" t="str">
            <v>CUSCO</v>
          </cell>
          <cell r="J122" t="str">
            <v>URUBAMBA</v>
          </cell>
          <cell r="K122" t="str">
            <v>URUBAMBA</v>
          </cell>
          <cell r="L122" t="str">
            <v>INTEGRADO</v>
          </cell>
        </row>
        <row r="123">
          <cell r="D123" t="str">
            <v>126</v>
          </cell>
          <cell r="E123" t="str">
            <v>2411</v>
          </cell>
          <cell r="F123" t="str">
            <v>SAN SEBASTIAN </v>
          </cell>
          <cell r="G123" t="str">
            <v>POL</v>
          </cell>
          <cell r="I123" t="str">
            <v>CUSCO</v>
          </cell>
          <cell r="J123" t="str">
            <v>CUSCO</v>
          </cell>
          <cell r="K123" t="str">
            <v>SAN SEBASTIAN</v>
          </cell>
          <cell r="L123" t="str">
            <v>PROPIO</v>
          </cell>
        </row>
        <row r="124">
          <cell r="D124" t="str">
            <v>116</v>
          </cell>
          <cell r="E124" t="str">
            <v>2410</v>
          </cell>
          <cell r="F124" t="str">
            <v>ACOMAYO</v>
          </cell>
          <cell r="G124" t="str">
            <v>CM</v>
          </cell>
          <cell r="I124" t="str">
            <v>CUSCO</v>
          </cell>
          <cell r="J124" t="str">
            <v>ACOMAYO</v>
          </cell>
          <cell r="K124" t="str">
            <v>ACOMAYO</v>
          </cell>
          <cell r="L124" t="str">
            <v>CEDIDO</v>
          </cell>
        </row>
        <row r="125">
          <cell r="D125" t="str">
            <v>125</v>
          </cell>
          <cell r="E125" t="str">
            <v>2408</v>
          </cell>
          <cell r="F125" t="str">
            <v>LA RECOLETA</v>
          </cell>
          <cell r="G125" t="str">
            <v>CM</v>
          </cell>
          <cell r="I125" t="str">
            <v>CUSCO</v>
          </cell>
          <cell r="J125" t="str">
            <v>CUSCO</v>
          </cell>
          <cell r="K125" t="str">
            <v>CUSCO</v>
          </cell>
          <cell r="L125" t="str">
            <v>CEDIDO</v>
          </cell>
        </row>
        <row r="126">
          <cell r="D126" t="str">
            <v>121</v>
          </cell>
          <cell r="E126" t="str">
            <v>2412</v>
          </cell>
          <cell r="F126" t="str">
            <v>MACHUPICCHU</v>
          </cell>
          <cell r="G126" t="str">
            <v>CM</v>
          </cell>
          <cell r="I126" t="str">
            <v>CUSCO</v>
          </cell>
          <cell r="J126" t="str">
            <v>URUBAMBA</v>
          </cell>
          <cell r="K126" t="str">
            <v>MACHUPICCHU</v>
          </cell>
          <cell r="L126" t="str">
            <v>PROPIO</v>
          </cell>
        </row>
        <row r="127">
          <cell r="D127" t="str">
            <v>123</v>
          </cell>
          <cell r="E127" t="str">
            <v>2409</v>
          </cell>
          <cell r="F127" t="str">
            <v>PAUCARTAMBO</v>
          </cell>
          <cell r="G127" t="str">
            <v>CM</v>
          </cell>
          <cell r="I127" t="str">
            <v>CUSCO</v>
          </cell>
          <cell r="J127" t="str">
            <v>PAUCARTAMBO</v>
          </cell>
          <cell r="K127" t="str">
            <v>PAUCARTAMBO</v>
          </cell>
          <cell r="L127" t="str">
            <v>CEDIDO</v>
          </cell>
        </row>
        <row r="128">
          <cell r="D128" t="str">
            <v>387</v>
          </cell>
          <cell r="E128" t="str">
            <v>2417</v>
          </cell>
          <cell r="F128" t="str">
            <v>SANTIAGO </v>
          </cell>
          <cell r="G128" t="str">
            <v>CM</v>
          </cell>
          <cell r="I128" t="str">
            <v>CUSCO</v>
          </cell>
          <cell r="J128" t="str">
            <v>CUSCO</v>
          </cell>
          <cell r="K128" t="str">
            <v>SANTIAGO</v>
          </cell>
          <cell r="L128" t="str">
            <v>CEDIDO</v>
          </cell>
        </row>
        <row r="129">
          <cell r="D129" t="str">
            <v>120</v>
          </cell>
          <cell r="E129" t="str">
            <v>2414</v>
          </cell>
          <cell r="F129" t="str">
            <v>HUYRO</v>
          </cell>
          <cell r="G129" t="str">
            <v>PM</v>
          </cell>
          <cell r="I129" t="str">
            <v>CUSCO</v>
          </cell>
          <cell r="J129" t="str">
            <v>LA CONVENCION</v>
          </cell>
          <cell r="K129" t="str">
            <v>SANTA</v>
          </cell>
          <cell r="L129" t="str">
            <v>ALQUILADO</v>
          </cell>
        </row>
        <row r="130">
          <cell r="D130" t="str">
            <v>122</v>
          </cell>
          <cell r="E130" t="str">
            <v>2415</v>
          </cell>
          <cell r="F130" t="str">
            <v>PAMPA CCALASAYA</v>
          </cell>
          <cell r="G130" t="str">
            <v>PM</v>
          </cell>
          <cell r="H130" t="str">
            <v>Comud. Pampa Ccalasaya</v>
          </cell>
          <cell r="I130" t="str">
            <v>CUSCO</v>
          </cell>
          <cell r="J130" t="str">
            <v>CANCHIS</v>
          </cell>
          <cell r="K130" t="str">
            <v>SICUANI</v>
          </cell>
          <cell r="L130" t="str">
            <v>PROPIO</v>
          </cell>
          <cell r="M130">
            <v>981.5</v>
          </cell>
          <cell r="N130">
            <v>200</v>
          </cell>
          <cell r="O130" t="str">
            <v>DONACION</v>
          </cell>
          <cell r="P130">
            <v>34012</v>
          </cell>
          <cell r="Q130">
            <v>0</v>
          </cell>
          <cell r="R130">
            <v>51086.68</v>
          </cell>
          <cell r="S130">
            <v>0</v>
          </cell>
          <cell r="W130" t="str">
            <v>1874</v>
          </cell>
          <cell r="X130" t="str">
            <v>93-09-10</v>
          </cell>
          <cell r="Y130" t="str">
            <v>INSCRITO /F. FABRICA </v>
          </cell>
        </row>
        <row r="131">
          <cell r="D131" t="str">
            <v>124</v>
          </cell>
          <cell r="E131" t="str">
            <v>2416</v>
          </cell>
          <cell r="F131" t="str">
            <v>PODER JUDICIAL</v>
          </cell>
          <cell r="G131" t="str">
            <v>PM</v>
          </cell>
          <cell r="I131" t="str">
            <v>CUSCO</v>
          </cell>
          <cell r="J131" t="str">
            <v>CUSCO</v>
          </cell>
          <cell r="K131" t="str">
            <v>CUSCO</v>
          </cell>
          <cell r="L131" t="str">
            <v>CEDIDO</v>
          </cell>
        </row>
        <row r="132">
          <cell r="F132" t="str">
            <v>TOTAL DEPARTAMENTAL :</v>
          </cell>
          <cell r="G132">
            <v>16</v>
          </cell>
          <cell r="J132" t="str">
            <v>POBLACION ADSCRITA</v>
          </cell>
        </row>
        <row r="134">
          <cell r="J134" t="str">
            <v>POBLACION ASEGURADA A JUNIO 97 :</v>
          </cell>
          <cell r="Z134">
            <v>189979</v>
          </cell>
        </row>
        <row r="135">
          <cell r="F135" t="str">
            <v>GERENCIA DEPARTAMENTAL HUANCAVELICA</v>
          </cell>
        </row>
        <row r="136">
          <cell r="D136" t="str">
            <v>342</v>
          </cell>
          <cell r="E136" t="str">
            <v>3101</v>
          </cell>
          <cell r="F136" t="str">
            <v>HUANCAVELICA</v>
          </cell>
          <cell r="G136" t="str">
            <v>HI</v>
          </cell>
          <cell r="H136" t="str">
            <v>Av. Ascencion s/n Barrio del Asencion</v>
          </cell>
          <cell r="I136" t="str">
            <v>HUANCAVELICA</v>
          </cell>
          <cell r="J136" t="str">
            <v>HUANCAVELICA</v>
          </cell>
          <cell r="K136" t="str">
            <v>HUANCAVELICA</v>
          </cell>
          <cell r="M136">
            <v>13467.6</v>
          </cell>
        </row>
        <row r="137">
          <cell r="D137" t="str">
            <v>343</v>
          </cell>
          <cell r="E137" t="str">
            <v>3102</v>
          </cell>
          <cell r="F137" t="str">
            <v>ACOBAMBA</v>
          </cell>
          <cell r="G137" t="str">
            <v>PM</v>
          </cell>
          <cell r="H137" t="str">
            <v>Jr. Saenz Peña  s/n</v>
          </cell>
          <cell r="I137" t="str">
            <v>HUANCAVELICA</v>
          </cell>
          <cell r="J137" t="str">
            <v>ACOBAMBA</v>
          </cell>
          <cell r="K137" t="str">
            <v>ACOBAMBA</v>
          </cell>
          <cell r="M137">
            <v>180</v>
          </cell>
        </row>
        <row r="138">
          <cell r="D138" t="str">
            <v>344</v>
          </cell>
          <cell r="E138" t="str">
            <v>3103</v>
          </cell>
          <cell r="F138" t="str">
            <v>CASTROVIRREYNA</v>
          </cell>
          <cell r="G138" t="str">
            <v>PM</v>
          </cell>
          <cell r="H138" t="str">
            <v>Av. Los Libertadores s/n</v>
          </cell>
          <cell r="I138" t="str">
            <v>HUANCAVELICA</v>
          </cell>
          <cell r="J138" t="str">
            <v>CASTROVIRREYNA</v>
          </cell>
          <cell r="K138" t="str">
            <v>CASTROVIRREYNA</v>
          </cell>
          <cell r="L138" t="str">
            <v> </v>
          </cell>
          <cell r="M138">
            <v>586.88</v>
          </cell>
          <cell r="N138">
            <v>132.78</v>
          </cell>
          <cell r="O138" t="str">
            <v>DONACION</v>
          </cell>
          <cell r="P138">
            <v>33876</v>
          </cell>
          <cell r="Q138">
            <v>9881.27</v>
          </cell>
          <cell r="R138">
            <v>16938.5</v>
          </cell>
          <cell r="S138">
            <v>0</v>
          </cell>
          <cell r="T138">
            <v>94</v>
          </cell>
          <cell r="V138" t="str">
            <v> </v>
          </cell>
          <cell r="Y138" t="str">
            <v>EN TRAMITE</v>
          </cell>
        </row>
        <row r="139">
          <cell r="D139" t="str">
            <v>346</v>
          </cell>
          <cell r="E139" t="str">
            <v>3106</v>
          </cell>
          <cell r="F139" t="str">
            <v>HUAYTARA</v>
          </cell>
          <cell r="G139" t="str">
            <v>PM</v>
          </cell>
          <cell r="H139" t="str">
            <v>Jr.24 de Junio s/n</v>
          </cell>
          <cell r="I139" t="str">
            <v>HUANCAVELICA</v>
          </cell>
          <cell r="J139" t="str">
            <v>HUAYTARA</v>
          </cell>
          <cell r="K139" t="str">
            <v>HUAYTARA</v>
          </cell>
          <cell r="M139">
            <v>160</v>
          </cell>
        </row>
        <row r="140">
          <cell r="D140" t="str">
            <v>347</v>
          </cell>
          <cell r="E140" t="str">
            <v>3104</v>
          </cell>
          <cell r="F140" t="str">
            <v>LIRCAY</v>
          </cell>
          <cell r="G140" t="str">
            <v>PM</v>
          </cell>
          <cell r="H140" t="str">
            <v>Plaza  A.Avelino Caceres s/n  2do. piso </v>
          </cell>
          <cell r="I140" t="str">
            <v>HUANCAVELICA</v>
          </cell>
          <cell r="J140" t="str">
            <v>ANGARAES</v>
          </cell>
          <cell r="K140" t="str">
            <v>LIRCAY</v>
          </cell>
          <cell r="M140">
            <v>158</v>
          </cell>
        </row>
        <row r="141">
          <cell r="D141" t="str">
            <v>348</v>
          </cell>
          <cell r="E141" t="str">
            <v>3105</v>
          </cell>
          <cell r="F141" t="str">
            <v>PAMPAS</v>
          </cell>
          <cell r="G141" t="str">
            <v>PM</v>
          </cell>
          <cell r="H141" t="str">
            <v>Jr. La mar 326</v>
          </cell>
          <cell r="I141" t="str">
            <v>HUANCAVELICA</v>
          </cell>
          <cell r="J141" t="str">
            <v>TAYACAJA</v>
          </cell>
          <cell r="K141" t="str">
            <v>PAMPAS</v>
          </cell>
          <cell r="M141">
            <v>400</v>
          </cell>
        </row>
        <row r="142">
          <cell r="F142" t="str">
            <v>CHURCAMPA</v>
          </cell>
          <cell r="G142" t="str">
            <v>PM</v>
          </cell>
          <cell r="I142" t="str">
            <v>HUANCAVELICA</v>
          </cell>
          <cell r="K142" t="str">
            <v>CHURCAMPA</v>
          </cell>
        </row>
        <row r="143">
          <cell r="F143" t="str">
            <v>TOTAL DEPARTAMENTAL :</v>
          </cell>
          <cell r="G143">
            <v>7</v>
          </cell>
          <cell r="J143" t="str">
            <v>POBLACION ADSCRITA</v>
          </cell>
        </row>
        <row r="145">
          <cell r="J145" t="str">
            <v>POBLACION ASEGURADA A JUNIO 97 :</v>
          </cell>
          <cell r="Z145">
            <v>59565</v>
          </cell>
        </row>
        <row r="146">
          <cell r="F146" t="str">
            <v>GERENCIA DEPARTAMENTAL HUANUCO</v>
          </cell>
        </row>
        <row r="147">
          <cell r="D147" t="str">
            <v>296</v>
          </cell>
          <cell r="E147" t="str">
            <v>2901</v>
          </cell>
          <cell r="F147" t="str">
            <v>HUANUCO</v>
          </cell>
          <cell r="G147" t="str">
            <v>HII</v>
          </cell>
          <cell r="H147" t="str">
            <v>Jr. José Olaya  cdra. 2</v>
          </cell>
          <cell r="I147" t="str">
            <v>HUANUCO</v>
          </cell>
          <cell r="J147" t="str">
            <v>HUANUCO</v>
          </cell>
          <cell r="K147" t="str">
            <v>AMARILIS</v>
          </cell>
          <cell r="L147" t="str">
            <v>PROPIO</v>
          </cell>
          <cell r="M147">
            <v>8956.87</v>
          </cell>
          <cell r="N147">
            <v>2362</v>
          </cell>
          <cell r="O147" t="str">
            <v>AFECTACION</v>
          </cell>
          <cell r="P147">
            <v>31600</v>
          </cell>
          <cell r="R147">
            <v>775425.74</v>
          </cell>
          <cell r="S147">
            <v>1503403.91</v>
          </cell>
          <cell r="T147">
            <v>97</v>
          </cell>
          <cell r="U147" t="str">
            <v>170</v>
          </cell>
          <cell r="V147" t="str">
            <v>456</v>
          </cell>
          <cell r="X147" t="str">
            <v>93-09-08</v>
          </cell>
          <cell r="Y147" t="str">
            <v>INSCRITO /F. FABRICA </v>
          </cell>
        </row>
        <row r="148">
          <cell r="D148" t="str">
            <v>297</v>
          </cell>
          <cell r="E148" t="str">
            <v>2902</v>
          </cell>
          <cell r="F148" t="str">
            <v>TINGO MARIA</v>
          </cell>
          <cell r="G148" t="str">
            <v>HI</v>
          </cell>
          <cell r="H148" t="str">
            <v>Jr. Bolognesi cdra. 7</v>
          </cell>
          <cell r="I148" t="str">
            <v>HUANUCO</v>
          </cell>
          <cell r="J148" t="str">
            <v>LEONCIO PRADO</v>
          </cell>
          <cell r="K148" t="str">
            <v>RUPA-RUPA</v>
          </cell>
          <cell r="L148" t="str">
            <v>ALQUILADO</v>
          </cell>
          <cell r="M148">
            <v>2753.47</v>
          </cell>
        </row>
        <row r="149">
          <cell r="D149" t="str">
            <v>298</v>
          </cell>
          <cell r="E149" t="str">
            <v>2903</v>
          </cell>
          <cell r="F149" t="str">
            <v>AMBO</v>
          </cell>
          <cell r="G149" t="str">
            <v>CM</v>
          </cell>
          <cell r="H149" t="str">
            <v>Jr. Bolognesi 581</v>
          </cell>
          <cell r="I149" t="str">
            <v>HUANUCO</v>
          </cell>
          <cell r="J149" t="str">
            <v>AMBO</v>
          </cell>
          <cell r="K149" t="str">
            <v>AMBO</v>
          </cell>
          <cell r="L149" t="str">
            <v>ALQUILADO</v>
          </cell>
          <cell r="M149">
            <v>450</v>
          </cell>
        </row>
        <row r="150">
          <cell r="D150" t="str">
            <v>299</v>
          </cell>
          <cell r="E150" t="str">
            <v>2904</v>
          </cell>
          <cell r="F150" t="str">
            <v>AUCAYACU</v>
          </cell>
          <cell r="G150" t="str">
            <v>PM</v>
          </cell>
          <cell r="H150" t="str">
            <v>Jr. Huánuco Mz. 26A Lt. 5</v>
          </cell>
          <cell r="I150" t="str">
            <v>HUANUCO</v>
          </cell>
          <cell r="J150" t="str">
            <v>LEONCIO PRADO</v>
          </cell>
          <cell r="K150" t="str">
            <v>CRESPO Y CASTILLO</v>
          </cell>
          <cell r="L150" t="str">
            <v>PROPIO</v>
          </cell>
          <cell r="M150">
            <v>296.2</v>
          </cell>
          <cell r="N150">
            <v>340.5</v>
          </cell>
          <cell r="O150" t="str">
            <v>COMPRA VENTA</v>
          </cell>
          <cell r="P150">
            <v>35031</v>
          </cell>
          <cell r="Q150">
            <v>16000</v>
          </cell>
          <cell r="R150">
            <v>0</v>
          </cell>
          <cell r="S150">
            <v>92747</v>
          </cell>
          <cell r="T150">
            <v>96</v>
          </cell>
          <cell r="W150" t="str">
            <v>03051</v>
          </cell>
          <cell r="X150" t="str">
            <v>95-12-07</v>
          </cell>
          <cell r="Y150" t="str">
            <v>INSCRITO</v>
          </cell>
        </row>
        <row r="151">
          <cell r="D151" t="str">
            <v>300</v>
          </cell>
          <cell r="E151" t="str">
            <v>2905</v>
          </cell>
          <cell r="F151" t="str">
            <v>BAÑOS </v>
          </cell>
          <cell r="G151" t="str">
            <v>PM</v>
          </cell>
          <cell r="H151" t="str">
            <v>Jr. Marañon s/n</v>
          </cell>
          <cell r="I151" t="str">
            <v>HUANUCO</v>
          </cell>
          <cell r="J151" t="str">
            <v>DOS DE MAYO </v>
          </cell>
          <cell r="K151" t="str">
            <v>BAÑOS</v>
          </cell>
          <cell r="L151" t="str">
            <v>ALQUILADO</v>
          </cell>
        </row>
        <row r="152">
          <cell r="D152" t="str">
            <v>302</v>
          </cell>
          <cell r="E152" t="str">
            <v>2916</v>
          </cell>
          <cell r="F152" t="str">
            <v>INCA SUNGARO</v>
          </cell>
          <cell r="G152" t="str">
            <v>PM</v>
          </cell>
          <cell r="H152" t="str">
            <v>Margen Izq. Carret.Marg.</v>
          </cell>
          <cell r="I152" t="str">
            <v>HUANUCO</v>
          </cell>
          <cell r="J152" t="str">
            <v>PTO. INCA (SUNGARO)</v>
          </cell>
          <cell r="K152" t="str">
            <v>PTO. INCA</v>
          </cell>
          <cell r="L152" t="str">
            <v>PRESTADO</v>
          </cell>
        </row>
        <row r="153">
          <cell r="D153" t="str">
            <v>303</v>
          </cell>
          <cell r="E153" t="str">
            <v>2907</v>
          </cell>
          <cell r="F153" t="str">
            <v>LA UNION</v>
          </cell>
          <cell r="G153" t="str">
            <v>PM</v>
          </cell>
          <cell r="H153" t="str">
            <v>Jr. Comercio  710</v>
          </cell>
          <cell r="I153" t="str">
            <v>HUANUCO</v>
          </cell>
          <cell r="J153" t="str">
            <v>DOS DE MAYO</v>
          </cell>
          <cell r="K153" t="str">
            <v>LA UNION</v>
          </cell>
          <cell r="L153" t="str">
            <v>ALQUILADO</v>
          </cell>
          <cell r="M153">
            <v>140</v>
          </cell>
        </row>
        <row r="154">
          <cell r="D154" t="str">
            <v>304</v>
          </cell>
          <cell r="E154" t="str">
            <v>2908</v>
          </cell>
          <cell r="F154" t="str">
            <v>LLATA   ( HUAMALIES)</v>
          </cell>
          <cell r="G154" t="str">
            <v>PM</v>
          </cell>
          <cell r="H154" t="str">
            <v>Jr.Central y Jr.Huamalies</v>
          </cell>
          <cell r="I154" t="str">
            <v>HUANUCO</v>
          </cell>
          <cell r="J154" t="str">
            <v>HUAMALIES</v>
          </cell>
          <cell r="K154" t="str">
            <v>LLATA</v>
          </cell>
          <cell r="L154" t="str">
            <v>ALQUILADO</v>
          </cell>
          <cell r="M154">
            <v>62.15</v>
          </cell>
        </row>
        <row r="155">
          <cell r="D155" t="str">
            <v>305</v>
          </cell>
          <cell r="E155" t="str">
            <v>2911</v>
          </cell>
          <cell r="F155" t="str">
            <v>PANAO</v>
          </cell>
          <cell r="G155" t="str">
            <v>PM</v>
          </cell>
          <cell r="H155" t="str">
            <v>Jr. Lima 600 </v>
          </cell>
          <cell r="I155" t="str">
            <v>HUANUCO</v>
          </cell>
          <cell r="J155" t="str">
            <v>PACHITEA</v>
          </cell>
          <cell r="K155" t="str">
            <v>PANAO</v>
          </cell>
          <cell r="L155" t="str">
            <v>ALQUILADO</v>
          </cell>
          <cell r="M155">
            <v>100</v>
          </cell>
        </row>
        <row r="156">
          <cell r="D156" t="str">
            <v>290</v>
          </cell>
          <cell r="E156" t="str">
            <v>2909</v>
          </cell>
          <cell r="F156" t="str">
            <v>TOCACHE  (*)</v>
          </cell>
          <cell r="G156" t="str">
            <v>PM</v>
          </cell>
          <cell r="H156" t="str">
            <v>Jr. Tocache 403-404</v>
          </cell>
          <cell r="I156" t="str">
            <v>SAN MARTIN</v>
          </cell>
          <cell r="J156" t="str">
            <v>TOCACHE</v>
          </cell>
          <cell r="K156" t="str">
            <v>TOCACHE</v>
          </cell>
          <cell r="L156" t="str">
            <v>ALQUILADO</v>
          </cell>
          <cell r="M156">
            <v>148</v>
          </cell>
        </row>
        <row r="157">
          <cell r="D157" t="str">
            <v>291</v>
          </cell>
          <cell r="E157" t="str">
            <v>2910</v>
          </cell>
          <cell r="F157" t="str">
            <v>UCHIZA   (*)</v>
          </cell>
          <cell r="G157" t="str">
            <v>PM</v>
          </cell>
          <cell r="H157" t="str">
            <v>Jr. M. Grau Cdra.5</v>
          </cell>
          <cell r="I157" t="str">
            <v>SAN MARTIN</v>
          </cell>
          <cell r="J157" t="str">
            <v>TOCACHE</v>
          </cell>
          <cell r="K157" t="str">
            <v>UCHIZA</v>
          </cell>
          <cell r="L157" t="str">
            <v>ALQUILADO</v>
          </cell>
          <cell r="M157">
            <v>6112.5</v>
          </cell>
          <cell r="N157">
            <v>324.45</v>
          </cell>
          <cell r="O157" t="str">
            <v>DONACION</v>
          </cell>
          <cell r="P157">
            <v>33602</v>
          </cell>
          <cell r="Q157">
            <v>0</v>
          </cell>
          <cell r="R157">
            <v>94291.14</v>
          </cell>
          <cell r="S157">
            <v>107477</v>
          </cell>
          <cell r="T157">
            <v>94</v>
          </cell>
          <cell r="W157">
            <v>1705</v>
          </cell>
          <cell r="X157" t="str">
            <v>91-12-31</v>
          </cell>
          <cell r="Y157" t="str">
            <v>INSCRITO /CONST.PARALIZD.</v>
          </cell>
        </row>
        <row r="158">
          <cell r="F158" t="str">
            <v>SANTA LUCIA</v>
          </cell>
          <cell r="G158" t="str">
            <v>PM</v>
          </cell>
          <cell r="I158" t="str">
            <v>HUANUCO</v>
          </cell>
          <cell r="J158" t="str">
            <v>TOCACHE</v>
          </cell>
          <cell r="K158" t="str">
            <v>UCHIZA</v>
          </cell>
          <cell r="L158" t="str">
            <v>CONVENIO</v>
          </cell>
        </row>
        <row r="159">
          <cell r="F159" t="str">
            <v>TOTAL DEPARTAMENTAL :</v>
          </cell>
          <cell r="G159">
            <v>12</v>
          </cell>
          <cell r="J159" t="str">
            <v>POBLACION ADSCRITA</v>
          </cell>
        </row>
        <row r="161">
          <cell r="F161" t="str">
            <v>(*) Dependencia Funcional de la Gerencia Departamental de Huanuco</v>
          </cell>
          <cell r="J161" t="str">
            <v>POBLACION ASEGURADA A JUNIO 97 :</v>
          </cell>
          <cell r="Z161">
            <v>87213</v>
          </cell>
        </row>
        <row r="163">
          <cell r="F163" t="str">
            <v>GERENCIA DEPARTAMENTAL ICA</v>
          </cell>
        </row>
        <row r="164">
          <cell r="D164" t="str">
            <v>045</v>
          </cell>
          <cell r="E164" t="str">
            <v>2301</v>
          </cell>
          <cell r="F164" t="str">
            <v>FELIX TORREALVA (ICA)</v>
          </cell>
          <cell r="G164" t="str">
            <v>HIII</v>
          </cell>
          <cell r="H164" t="str">
            <v>Av. Cutervo s/n</v>
          </cell>
          <cell r="I164" t="str">
            <v>ICA</v>
          </cell>
          <cell r="J164" t="str">
            <v>ICA</v>
          </cell>
          <cell r="K164" t="str">
            <v>ICA</v>
          </cell>
          <cell r="L164" t="str">
            <v>PROPIO</v>
          </cell>
          <cell r="M164">
            <v>6121.3</v>
          </cell>
          <cell r="N164">
            <v>9437.1</v>
          </cell>
          <cell r="U164">
            <v>240</v>
          </cell>
          <cell r="V164" t="str">
            <v>500</v>
          </cell>
        </row>
        <row r="165">
          <cell r="D165" t="str">
            <v>046</v>
          </cell>
          <cell r="E165" t="str">
            <v>2302</v>
          </cell>
          <cell r="F165" t="str">
            <v>CHINCHA</v>
          </cell>
          <cell r="G165" t="str">
            <v>HI</v>
          </cell>
          <cell r="H165" t="str">
            <v>Av. América  San Ildefonso 101</v>
          </cell>
          <cell r="I165" t="str">
            <v>ICA</v>
          </cell>
          <cell r="J165" t="str">
            <v>CHINCHA</v>
          </cell>
          <cell r="K165" t="str">
            <v>CHINCHA ALTA</v>
          </cell>
          <cell r="M165">
            <v>14229</v>
          </cell>
          <cell r="N165">
            <v>7179.37</v>
          </cell>
          <cell r="O165" t="str">
            <v>DONACION</v>
          </cell>
          <cell r="P165">
            <v>14177</v>
          </cell>
          <cell r="Q165">
            <v>60659911.4</v>
          </cell>
          <cell r="R165">
            <v>2064523.5</v>
          </cell>
          <cell r="S165">
            <v>1296937.31</v>
          </cell>
          <cell r="T165">
            <v>97</v>
          </cell>
          <cell r="U165" t="str">
            <v>3
34</v>
          </cell>
          <cell r="V165" t="str">
            <v>427
253</v>
          </cell>
          <cell r="X165" t="str">
            <v>38-10-26</v>
          </cell>
          <cell r="Y165" t="str">
            <v>INSCRITO</v>
          </cell>
        </row>
        <row r="166">
          <cell r="D166" t="str">
            <v>047</v>
          </cell>
          <cell r="E166" t="str">
            <v>2303</v>
          </cell>
          <cell r="F166" t="str">
            <v>MARCONA</v>
          </cell>
          <cell r="G166" t="str">
            <v>HI</v>
          </cell>
          <cell r="H166" t="str">
            <v>San Juan de Marcona s/n</v>
          </cell>
          <cell r="I166" t="str">
            <v>ICA</v>
          </cell>
          <cell r="J166" t="str">
            <v>NAZCA</v>
          </cell>
          <cell r="K166" t="str">
            <v>MARCONA</v>
          </cell>
          <cell r="L166" t="str">
            <v>CEDIDO</v>
          </cell>
          <cell r="M166">
            <v>9780</v>
          </cell>
          <cell r="N166">
            <v>5762.76</v>
          </cell>
          <cell r="O166" t="str">
            <v>COMPS. DEUDA</v>
          </cell>
          <cell r="P166">
            <v>33949</v>
          </cell>
          <cell r="Q166">
            <v>0</v>
          </cell>
          <cell r="R166">
            <v>1542424.19</v>
          </cell>
          <cell r="S166">
            <v>1287666</v>
          </cell>
          <cell r="T166">
            <v>96</v>
          </cell>
          <cell r="U166" t="str">
            <v>2C</v>
          </cell>
          <cell r="V166" t="str">
            <v> </v>
          </cell>
          <cell r="W166">
            <v>1925</v>
          </cell>
          <cell r="Y166" t="str">
            <v>EN TRAMITE</v>
          </cell>
        </row>
        <row r="167">
          <cell r="D167" t="str">
            <v>048</v>
          </cell>
          <cell r="E167" t="str">
            <v>2304</v>
          </cell>
          <cell r="F167" t="str">
            <v>PISCO</v>
          </cell>
          <cell r="G167" t="str">
            <v>HI</v>
          </cell>
          <cell r="H167" t="str">
            <v>Av. S. Francisco 322</v>
          </cell>
          <cell r="I167" t="str">
            <v>ICA</v>
          </cell>
          <cell r="J167" t="str">
            <v>PISCO</v>
          </cell>
          <cell r="K167" t="str">
            <v>PISCO</v>
          </cell>
          <cell r="M167">
            <v>3566.97</v>
          </cell>
          <cell r="N167">
            <v>2232.03</v>
          </cell>
          <cell r="O167" t="str">
            <v>COMPRA VENTA</v>
          </cell>
          <cell r="P167">
            <v>14177</v>
          </cell>
          <cell r="Q167">
            <v>8305</v>
          </cell>
          <cell r="R167">
            <v>2120404.39</v>
          </cell>
          <cell r="S167">
            <v>479531.98</v>
          </cell>
          <cell r="T167">
            <v>97</v>
          </cell>
          <cell r="U167" t="str">
            <v>12</v>
          </cell>
          <cell r="V167" t="str">
            <v>465</v>
          </cell>
          <cell r="X167" t="str">
            <v>80-10-14</v>
          </cell>
          <cell r="Y167" t="str">
            <v>INSCRITO</v>
          </cell>
        </row>
        <row r="168">
          <cell r="D168" t="str">
            <v>049</v>
          </cell>
          <cell r="E168" t="str">
            <v>2305</v>
          </cell>
          <cell r="F168" t="str">
            <v>MATTIAS  MANZANILLA</v>
          </cell>
          <cell r="G168" t="str">
            <v>POL</v>
          </cell>
          <cell r="H168" t="str">
            <v>Av. J. M. Manzanilla 652</v>
          </cell>
          <cell r="I168" t="str">
            <v>ICA</v>
          </cell>
          <cell r="J168" t="str">
            <v>ICA</v>
          </cell>
          <cell r="K168" t="str">
            <v>ICA</v>
          </cell>
          <cell r="L168" t="str">
            <v>PROPIO</v>
          </cell>
          <cell r="M168">
            <v>13199.17</v>
          </cell>
          <cell r="N168">
            <v>6529.06</v>
          </cell>
          <cell r="O168" t="str">
            <v>COMPRA VENTA</v>
          </cell>
          <cell r="P168">
            <v>14034</v>
          </cell>
          <cell r="Q168">
            <v>98197</v>
          </cell>
          <cell r="R168">
            <v>2797695</v>
          </cell>
          <cell r="S168">
            <v>1795546</v>
          </cell>
          <cell r="T168">
            <v>96</v>
          </cell>
          <cell r="U168" t="str">
            <v>119
103</v>
          </cell>
          <cell r="V168" t="str">
            <v>328
475</v>
          </cell>
          <cell r="X168" t="str">
            <v>76-09-07</v>
          </cell>
          <cell r="Y168" t="str">
            <v>INSCRITO</v>
          </cell>
        </row>
        <row r="169">
          <cell r="D169" t="str">
            <v>050</v>
          </cell>
          <cell r="E169" t="str">
            <v>2310</v>
          </cell>
          <cell r="F169" t="str">
            <v>CHAVALINA  </v>
          </cell>
          <cell r="G169" t="str">
            <v>PM</v>
          </cell>
          <cell r="H169" t="str">
            <v>Catalina Buendia s/n</v>
          </cell>
          <cell r="I169" t="str">
            <v>ICA</v>
          </cell>
          <cell r="J169" t="str">
            <v>ICA</v>
          </cell>
          <cell r="K169" t="str">
            <v>SAN JOSE DE LOS MOLINOS</v>
          </cell>
        </row>
        <row r="170">
          <cell r="D170" t="str">
            <v>371</v>
          </cell>
          <cell r="E170" t="str">
            <v>2316</v>
          </cell>
          <cell r="F170" t="str">
            <v>LA TINGUIÑA</v>
          </cell>
          <cell r="G170" t="str">
            <v>PM</v>
          </cell>
          <cell r="H170" t="str">
            <v>AV. Armando Revoredo 147</v>
          </cell>
          <cell r="I170" t="str">
            <v>ICA</v>
          </cell>
          <cell r="J170" t="str">
            <v>ICA</v>
          </cell>
          <cell r="K170" t="str">
            <v>LA TINGUIÑA</v>
          </cell>
          <cell r="L170" t="str">
            <v>ALQUILER</v>
          </cell>
        </row>
        <row r="171">
          <cell r="D171" t="str">
            <v>052</v>
          </cell>
          <cell r="E171" t="str">
            <v>2309</v>
          </cell>
          <cell r="F171" t="str">
            <v>MACACONA    </v>
          </cell>
          <cell r="G171" t="str">
            <v>PM</v>
          </cell>
          <cell r="H171" t="str">
            <v>Panam. sur. Km.304</v>
          </cell>
          <cell r="I171" t="str">
            <v>ICA</v>
          </cell>
          <cell r="J171" t="str">
            <v>ICA</v>
          </cell>
          <cell r="K171" t="str">
            <v>SUBTANJALLA</v>
          </cell>
          <cell r="L171" t="str">
            <v>CEDIDO</v>
          </cell>
          <cell r="M171">
            <v>510.01</v>
          </cell>
        </row>
        <row r="172">
          <cell r="D172" t="str">
            <v>053</v>
          </cell>
          <cell r="E172" t="str">
            <v>2307</v>
          </cell>
          <cell r="F172" t="str">
            <v>NAZCA</v>
          </cell>
          <cell r="G172" t="str">
            <v>PM</v>
          </cell>
          <cell r="H172" t="str">
            <v>Calle Arica 582</v>
          </cell>
          <cell r="I172" t="str">
            <v>ICA</v>
          </cell>
          <cell r="J172" t="str">
            <v>NAZCA</v>
          </cell>
          <cell r="K172" t="str">
            <v>NAZCA</v>
          </cell>
          <cell r="L172" t="str">
            <v>ALQUILER</v>
          </cell>
        </row>
        <row r="173">
          <cell r="D173" t="str">
            <v>054</v>
          </cell>
          <cell r="E173" t="str">
            <v>2308</v>
          </cell>
          <cell r="F173" t="str">
            <v>PALPA</v>
          </cell>
          <cell r="G173" t="str">
            <v>PM</v>
          </cell>
          <cell r="H173" t="str">
            <v>Calle J.Rodriguez M. 108</v>
          </cell>
          <cell r="I173" t="str">
            <v>ICA</v>
          </cell>
          <cell r="J173" t="str">
            <v>PALPA</v>
          </cell>
          <cell r="K173" t="str">
            <v>PALPA</v>
          </cell>
          <cell r="L173" t="str">
            <v>ALQUILER</v>
          </cell>
        </row>
        <row r="174">
          <cell r="D174" t="str">
            <v>056</v>
          </cell>
          <cell r="E174" t="str">
            <v>2306</v>
          </cell>
          <cell r="F174" t="str">
            <v>PUQUIO  (*)</v>
          </cell>
          <cell r="G174" t="str">
            <v>CM</v>
          </cell>
          <cell r="H174" t="str">
            <v>Yaurihuiri s/n</v>
          </cell>
          <cell r="I174" t="str">
            <v>AYACUCHO</v>
          </cell>
          <cell r="J174" t="str">
            <v>LUCANAS</v>
          </cell>
          <cell r="K174" t="str">
            <v>PUQUIO</v>
          </cell>
          <cell r="L174" t="str">
            <v>DONACION</v>
          </cell>
          <cell r="M174">
            <v>4278.42</v>
          </cell>
          <cell r="N174">
            <v>1135.34</v>
          </cell>
          <cell r="O174" t="str">
            <v>DONACION</v>
          </cell>
          <cell r="P174">
            <v>31601</v>
          </cell>
          <cell r="Q174">
            <v>22320</v>
          </cell>
          <cell r="R174">
            <v>493332.05</v>
          </cell>
          <cell r="S174">
            <v>391864</v>
          </cell>
          <cell r="T174">
            <v>95</v>
          </cell>
          <cell r="Y174" t="str">
            <v>EN TRAMITE</v>
          </cell>
        </row>
        <row r="175">
          <cell r="D175" t="str">
            <v>057</v>
          </cell>
          <cell r="E175" t="str">
            <v>2312</v>
          </cell>
          <cell r="F175" t="str">
            <v>SAN CLEMENTE</v>
          </cell>
          <cell r="G175" t="str">
            <v>PM</v>
          </cell>
          <cell r="H175" t="str">
            <v>Calle 10 de Setiembre 103</v>
          </cell>
          <cell r="I175" t="str">
            <v>ICA</v>
          </cell>
          <cell r="J175" t="str">
            <v>PISCO</v>
          </cell>
          <cell r="K175" t="str">
            <v>SAN CLEMENTE</v>
          </cell>
          <cell r="L175" t="str">
            <v>CEDIDO</v>
          </cell>
        </row>
        <row r="176">
          <cell r="D176" t="str">
            <v>058</v>
          </cell>
          <cell r="E176" t="str">
            <v>2313</v>
          </cell>
          <cell r="F176" t="str">
            <v>SANTA MARGARITA</v>
          </cell>
          <cell r="G176" t="str">
            <v>PM</v>
          </cell>
          <cell r="H176" t="str">
            <v>CAT Sta. Margarita FDO.El Esfuerzo</v>
          </cell>
          <cell r="I176" t="str">
            <v>ICA</v>
          </cell>
          <cell r="J176" t="str">
            <v>ICA</v>
          </cell>
          <cell r="K176" t="str">
            <v>SANTIAGO</v>
          </cell>
          <cell r="L176" t="str">
            <v>DONACION</v>
          </cell>
          <cell r="M176">
            <v>2972</v>
          </cell>
          <cell r="N176">
            <v>376.4</v>
          </cell>
          <cell r="O176" t="str">
            <v>DONACION</v>
          </cell>
          <cell r="P176">
            <v>32893</v>
          </cell>
          <cell r="Q176">
            <v>9118</v>
          </cell>
          <cell r="R176">
            <v>81486.4</v>
          </cell>
          <cell r="S176">
            <v>133672</v>
          </cell>
          <cell r="T176">
            <v>97</v>
          </cell>
          <cell r="Y176" t="str">
            <v>EN TRAMITE</v>
          </cell>
        </row>
        <row r="177">
          <cell r="D177" t="str">
            <v>059</v>
          </cell>
          <cell r="E177" t="str">
            <v>2314</v>
          </cell>
          <cell r="F177" t="str">
            <v>TAMBO DE MORA</v>
          </cell>
          <cell r="G177" t="str">
            <v>PM</v>
          </cell>
          <cell r="H177" t="str">
            <v>Jr. Italia 171 </v>
          </cell>
          <cell r="I177" t="str">
            <v>ICA</v>
          </cell>
          <cell r="J177" t="str">
            <v>CHINCHA</v>
          </cell>
          <cell r="K177" t="str">
            <v>TAMBO DE MORA</v>
          </cell>
          <cell r="L177" t="str">
            <v>CEDIDO</v>
          </cell>
        </row>
        <row r="178">
          <cell r="D178" t="str">
            <v>061</v>
          </cell>
          <cell r="E178" t="str">
            <v>2315</v>
          </cell>
          <cell r="F178" t="str">
            <v>VILLA TUPAC AMARU</v>
          </cell>
          <cell r="G178" t="str">
            <v>PM</v>
          </cell>
          <cell r="H178" t="str">
            <v>Jr. Huascar mz. 384</v>
          </cell>
          <cell r="I178" t="str">
            <v>ICA</v>
          </cell>
          <cell r="J178" t="str">
            <v>PISCO</v>
          </cell>
          <cell r="K178" t="str">
            <v>TUPAC AMARU INCA</v>
          </cell>
          <cell r="L178" t="str">
            <v>CEDIDO</v>
          </cell>
        </row>
        <row r="179">
          <cell r="F179" t="str">
            <v>TOTAL DEPARTAMENTAL :</v>
          </cell>
          <cell r="G179">
            <v>15</v>
          </cell>
          <cell r="J179" t="str">
            <v>POBLACION ADSCRITA</v>
          </cell>
        </row>
        <row r="181">
          <cell r="F181" t="str">
            <v>(*) Dependencia Funcional de la Gerencia Departamental de Ica</v>
          </cell>
          <cell r="J181" t="str">
            <v>POBLACION ASEGURADA A JUNIO 97 :</v>
          </cell>
          <cell r="Z181">
            <v>248206</v>
          </cell>
        </row>
        <row r="183">
          <cell r="F183" t="str">
            <v>GERENCIA DEPARTAMENTAL JUNIN</v>
          </cell>
        </row>
        <row r="184">
          <cell r="D184" t="str">
            <v>307</v>
          </cell>
          <cell r="E184" t="str">
            <v>2701</v>
          </cell>
          <cell r="F184" t="str">
            <v>HUANCAYO </v>
          </cell>
          <cell r="G184" t="str">
            <v>HIII</v>
          </cell>
          <cell r="H184" t="str">
            <v>Av. Independencia 296</v>
          </cell>
          <cell r="I184" t="str">
            <v>JUNIN</v>
          </cell>
          <cell r="J184" t="str">
            <v>HUANCAYO</v>
          </cell>
          <cell r="K184" t="str">
            <v>HUANCAYO</v>
          </cell>
          <cell r="L184" t="str">
            <v>PROPIO</v>
          </cell>
          <cell r="M184">
            <v>100000</v>
          </cell>
          <cell r="N184">
            <v>45408.5</v>
          </cell>
          <cell r="O184" t="str">
            <v>ADJUDICACION</v>
          </cell>
          <cell r="P184">
            <v>30200</v>
          </cell>
          <cell r="Q184">
            <v>1007175</v>
          </cell>
          <cell r="R184">
            <v>26203847.05</v>
          </cell>
          <cell r="S184">
            <v>23810809.1</v>
          </cell>
          <cell r="T184">
            <v>95</v>
          </cell>
          <cell r="U184" t="str">
            <v>257
295</v>
          </cell>
          <cell r="V184" t="str">
            <v>328
62</v>
          </cell>
          <cell r="X184" t="str">
            <v>86-08-08</v>
          </cell>
          <cell r="Y184" t="str">
            <v>INSCRITO</v>
          </cell>
        </row>
        <row r="185">
          <cell r="D185" t="str">
            <v>308</v>
          </cell>
          <cell r="E185" t="str">
            <v>2702</v>
          </cell>
          <cell r="F185" t="str">
            <v>LA OROYA   </v>
          </cell>
          <cell r="G185" t="str">
            <v>HII</v>
          </cell>
          <cell r="H185" t="str">
            <v>Av. Miguel Grau s/n</v>
          </cell>
          <cell r="I185" t="str">
            <v>JUNIN</v>
          </cell>
          <cell r="J185" t="str">
            <v>YAULI</v>
          </cell>
          <cell r="K185" t="str">
            <v>LA OROYA</v>
          </cell>
          <cell r="L185" t="str">
            <v>PROPIO</v>
          </cell>
          <cell r="M185">
            <v>30083</v>
          </cell>
          <cell r="N185">
            <v>9001.5</v>
          </cell>
          <cell r="O185" t="str">
            <v>COMPRA VENTA</v>
          </cell>
          <cell r="P185">
            <v>14387</v>
          </cell>
          <cell r="Q185">
            <v>10000</v>
          </cell>
          <cell r="R185">
            <v>2205981.25</v>
          </cell>
          <cell r="S185">
            <v>2905288.39</v>
          </cell>
          <cell r="T185">
            <v>96</v>
          </cell>
          <cell r="U185">
            <v>82</v>
          </cell>
          <cell r="V185">
            <v>67</v>
          </cell>
          <cell r="W185">
            <v>278</v>
          </cell>
          <cell r="X185" t="str">
            <v>39-05-30</v>
          </cell>
          <cell r="Y185" t="str">
            <v>INSCRITO /F. FABRICA </v>
          </cell>
        </row>
        <row r="186">
          <cell r="D186" t="str">
            <v>309</v>
          </cell>
          <cell r="E186" t="str">
            <v>2703</v>
          </cell>
          <cell r="F186" t="str">
            <v>SATIPO    </v>
          </cell>
          <cell r="G186" t="str">
            <v>HI</v>
          </cell>
          <cell r="H186" t="str">
            <v>Av. Francisco de Irazola 680</v>
          </cell>
          <cell r="I186" t="str">
            <v>JUNIN</v>
          </cell>
          <cell r="J186" t="str">
            <v>SATIPO</v>
          </cell>
          <cell r="K186" t="str">
            <v>SATIPO</v>
          </cell>
          <cell r="L186" t="str">
            <v>ALQUILADO</v>
          </cell>
        </row>
        <row r="187">
          <cell r="D187" t="str">
            <v>310</v>
          </cell>
          <cell r="E187" t="str">
            <v>2704</v>
          </cell>
          <cell r="F187" t="str">
            <v>TARMA     </v>
          </cell>
          <cell r="G187" t="str">
            <v>HI</v>
          </cell>
          <cell r="H187" t="str">
            <v>Av. Vienrrich 622 </v>
          </cell>
          <cell r="I187" t="str">
            <v>JUNIN</v>
          </cell>
          <cell r="J187" t="str">
            <v>TARMA</v>
          </cell>
          <cell r="K187" t="str">
            <v>TARMA</v>
          </cell>
          <cell r="L187" t="str">
            <v>ALQUILADO</v>
          </cell>
          <cell r="M187">
            <v>427.87</v>
          </cell>
        </row>
        <row r="188">
          <cell r="D188" t="str">
            <v>311</v>
          </cell>
          <cell r="E188" t="str">
            <v>2705</v>
          </cell>
          <cell r="F188" t="str">
            <v>JAUJA   </v>
          </cell>
          <cell r="G188" t="str">
            <v>POL</v>
          </cell>
          <cell r="I188" t="str">
            <v>JUNIN</v>
          </cell>
          <cell r="J188" t="str">
            <v>JAUJA</v>
          </cell>
          <cell r="K188" t="str">
            <v>JAUJA</v>
          </cell>
          <cell r="L188" t="str">
            <v>ALQUILADO</v>
          </cell>
        </row>
        <row r="189">
          <cell r="D189" t="str">
            <v>315</v>
          </cell>
          <cell r="E189" t="str">
            <v>2709</v>
          </cell>
          <cell r="F189" t="str">
            <v>COBRIZA *</v>
          </cell>
          <cell r="G189" t="str">
            <v>CM</v>
          </cell>
          <cell r="H189" t="str">
            <v>Mina Cobriza Block "A-B-C" </v>
          </cell>
          <cell r="I189" t="str">
            <v>HUANCAVELICA</v>
          </cell>
          <cell r="J189" t="str">
            <v>CHURCAMPA</v>
          </cell>
          <cell r="K189" t="str">
            <v>CHURCAMPA</v>
          </cell>
          <cell r="L189" t="str">
            <v>TRANSFERIDO</v>
          </cell>
          <cell r="M189">
            <v>2592.7</v>
          </cell>
          <cell r="N189">
            <v>1830</v>
          </cell>
          <cell r="O189" t="str">
            <v>COMPS. DEUDA</v>
          </cell>
          <cell r="P189">
            <v>33788</v>
          </cell>
          <cell r="Q189">
            <v>188780</v>
          </cell>
          <cell r="R189">
            <v>297163.8</v>
          </cell>
          <cell r="S189">
            <v>410647.1</v>
          </cell>
          <cell r="T189">
            <v>96</v>
          </cell>
          <cell r="U189" t="str">
            <v> </v>
          </cell>
          <cell r="V189" t="str">
            <v> </v>
          </cell>
          <cell r="W189" t="str">
            <v>0028</v>
          </cell>
          <cell r="X189" t="str">
            <v>95-11-08</v>
          </cell>
          <cell r="Y189" t="str">
            <v>INSCRITO (EX CENTROMIN)</v>
          </cell>
        </row>
        <row r="190">
          <cell r="D190" t="str">
            <v>312</v>
          </cell>
          <cell r="E190" t="str">
            <v>2707</v>
          </cell>
          <cell r="F190" t="str">
            <v>CONCEPCION   </v>
          </cell>
          <cell r="G190" t="str">
            <v>CM</v>
          </cell>
          <cell r="H190" t="str">
            <v>Jr. Nueve de Julio 453</v>
          </cell>
          <cell r="I190" t="str">
            <v>JUNIN</v>
          </cell>
          <cell r="J190" t="str">
            <v>CONCEPCION</v>
          </cell>
          <cell r="K190" t="str">
            <v>CONCEPCION</v>
          </cell>
          <cell r="L190" t="str">
            <v>ALQUILADO</v>
          </cell>
          <cell r="M190">
            <v>244.75</v>
          </cell>
        </row>
        <row r="191">
          <cell r="D191" t="str">
            <v>313</v>
          </cell>
          <cell r="E191" t="str">
            <v>2708</v>
          </cell>
          <cell r="F191" t="str">
            <v>LA MERCED</v>
          </cell>
          <cell r="G191" t="str">
            <v>CM</v>
          </cell>
          <cell r="H191" t="str">
            <v>Jr. Mandarinas s/n</v>
          </cell>
          <cell r="I191" t="str">
            <v>JUNIN</v>
          </cell>
          <cell r="J191" t="str">
            <v>CHANCHAMAYO</v>
          </cell>
          <cell r="K191" t="str">
            <v>LA MERCED</v>
          </cell>
          <cell r="L191" t="str">
            <v>ALQUILADO</v>
          </cell>
          <cell r="M191">
            <v>1519.65</v>
          </cell>
          <cell r="N191">
            <v>1000.97</v>
          </cell>
          <cell r="O191" t="str">
            <v>DONACION</v>
          </cell>
          <cell r="P191">
            <v>31593</v>
          </cell>
          <cell r="Q191">
            <v>68384</v>
          </cell>
          <cell r="R191">
            <v>67874.15</v>
          </cell>
          <cell r="S191">
            <v>30696.82</v>
          </cell>
          <cell r="T191">
            <v>91</v>
          </cell>
          <cell r="U191" t="str">
            <v>295</v>
          </cell>
          <cell r="V191" t="str">
            <v>179</v>
          </cell>
          <cell r="X191" t="str">
            <v>86-10-14</v>
          </cell>
          <cell r="Y191" t="str">
            <v>INSCRITO /CONSTRUC. PARALIZADA</v>
          </cell>
        </row>
        <row r="192">
          <cell r="D192" t="str">
            <v>314</v>
          </cell>
          <cell r="E192" t="str">
            <v>2710</v>
          </cell>
          <cell r="F192" t="str">
            <v>ANDAYCHAGUA   </v>
          </cell>
          <cell r="G192" t="str">
            <v>PM</v>
          </cell>
          <cell r="H192" t="str">
            <v>Huayhuay\Andaychagua</v>
          </cell>
          <cell r="I192" t="str">
            <v>JUNIN</v>
          </cell>
          <cell r="J192" t="str">
            <v>YAULI</v>
          </cell>
          <cell r="K192" t="str">
            <v>HUAY-HUAY</v>
          </cell>
          <cell r="L192" t="str">
            <v>TRANSFERIDO</v>
          </cell>
          <cell r="M192">
            <v>215.22</v>
          </cell>
          <cell r="N192">
            <v>162.56</v>
          </cell>
          <cell r="O192" t="str">
            <v>COMPS. DEUDA</v>
          </cell>
          <cell r="P192">
            <v>33788</v>
          </cell>
          <cell r="Q192">
            <v>18300</v>
          </cell>
          <cell r="R192">
            <v>23464.95</v>
          </cell>
          <cell r="S192">
            <v>31003</v>
          </cell>
          <cell r="T192">
            <v>95</v>
          </cell>
          <cell r="U192" t="str">
            <v>  </v>
          </cell>
          <cell r="V192" t="str">
            <v> </v>
          </cell>
          <cell r="W192" t="str">
            <v>13055</v>
          </cell>
          <cell r="X192" t="str">
            <v>95-11-06</v>
          </cell>
          <cell r="Y192" t="str">
            <v>INSCRITO (EX CENTROMIN)</v>
          </cell>
        </row>
        <row r="193">
          <cell r="D193" t="str">
            <v>316</v>
          </cell>
          <cell r="E193" t="str">
            <v>2711</v>
          </cell>
          <cell r="F193" t="str">
            <v>CORPACANCHA</v>
          </cell>
          <cell r="G193" t="str">
            <v>PM</v>
          </cell>
          <cell r="H193" t="str">
            <v>Unid. Ganadera Sais Pachacutec</v>
          </cell>
          <cell r="I193" t="str">
            <v>JUNIN</v>
          </cell>
          <cell r="J193" t="str">
            <v>JAUJA </v>
          </cell>
          <cell r="K193" t="str">
            <v>RICRAN</v>
          </cell>
          <cell r="L193" t="str">
            <v>CONVENIO</v>
          </cell>
          <cell r="N193">
            <v>215.55</v>
          </cell>
        </row>
        <row r="194">
          <cell r="D194" t="str">
            <v>317</v>
          </cell>
          <cell r="E194" t="str">
            <v>2712</v>
          </cell>
          <cell r="F194" t="str">
            <v>JUNIN  </v>
          </cell>
          <cell r="G194" t="str">
            <v>PM</v>
          </cell>
          <cell r="H194" t="str">
            <v>Av. Bolivar 825 </v>
          </cell>
          <cell r="I194" t="str">
            <v>JUNIN</v>
          </cell>
          <cell r="J194" t="str">
            <v>JUNIN</v>
          </cell>
          <cell r="K194" t="str">
            <v>JUNIN</v>
          </cell>
          <cell r="L194" t="str">
            <v>ALQUILADO</v>
          </cell>
          <cell r="N194">
            <v>410.49</v>
          </cell>
        </row>
        <row r="195">
          <cell r="D195" t="str">
            <v>318</v>
          </cell>
          <cell r="E195" t="str">
            <v>2713</v>
          </cell>
          <cell r="F195" t="str">
            <v>MARH TUNEL   </v>
          </cell>
          <cell r="G195" t="str">
            <v>PM</v>
          </cell>
          <cell r="H195" t="str">
            <v>Unid Minera Marh Tunel</v>
          </cell>
          <cell r="I195" t="str">
            <v>JUNIN</v>
          </cell>
          <cell r="J195" t="str">
            <v>YAULI</v>
          </cell>
          <cell r="K195" t="str">
            <v>YAULI</v>
          </cell>
          <cell r="L195" t="str">
            <v>TRANSFERIDO</v>
          </cell>
          <cell r="M195">
            <v>1778</v>
          </cell>
          <cell r="N195">
            <v>493.3</v>
          </cell>
          <cell r="O195" t="str">
            <v>COMPS. DEUDA</v>
          </cell>
          <cell r="P195">
            <v>33788</v>
          </cell>
          <cell r="Q195">
            <v>48270</v>
          </cell>
          <cell r="R195">
            <v>61525.13</v>
          </cell>
          <cell r="S195">
            <v>48476</v>
          </cell>
          <cell r="T195">
            <v>96</v>
          </cell>
          <cell r="U195" t="str">
            <v> </v>
          </cell>
          <cell r="V195" t="str">
            <v> </v>
          </cell>
          <cell r="W195" t="str">
            <v>13057</v>
          </cell>
          <cell r="X195" t="str">
            <v>95-10-11</v>
          </cell>
          <cell r="Y195" t="str">
            <v>INSCRITO (EX CENTROMIN)</v>
          </cell>
        </row>
        <row r="196">
          <cell r="D196" t="str">
            <v>320</v>
          </cell>
          <cell r="E196" t="str">
            <v>2714</v>
          </cell>
          <cell r="F196" t="str">
            <v>MOROCOCHA  </v>
          </cell>
          <cell r="G196" t="str">
            <v>PM</v>
          </cell>
          <cell r="H196" t="str">
            <v>Unid Minera Morococha</v>
          </cell>
          <cell r="I196" t="str">
            <v>JUNIN</v>
          </cell>
          <cell r="J196" t="str">
            <v>YAULI</v>
          </cell>
          <cell r="K196" t="str">
            <v>MOROCOCHA</v>
          </cell>
          <cell r="L196" t="str">
            <v>TRANSFERIDO</v>
          </cell>
          <cell r="M196">
            <v>3405.65</v>
          </cell>
          <cell r="N196">
            <v>1174.25</v>
          </cell>
          <cell r="O196" t="str">
            <v>COMPS. DEUDA</v>
          </cell>
          <cell r="P196">
            <v>33788</v>
          </cell>
          <cell r="Q196">
            <v>77380</v>
          </cell>
          <cell r="R196">
            <v>74483.65</v>
          </cell>
          <cell r="S196">
            <v>113169.73</v>
          </cell>
          <cell r="T196">
            <v>96</v>
          </cell>
          <cell r="U196" t="str">
            <v> </v>
          </cell>
          <cell r="V196" t="str">
            <v> </v>
          </cell>
          <cell r="W196" t="str">
            <v>13054</v>
          </cell>
          <cell r="X196" t="str">
            <v>95-10-11</v>
          </cell>
          <cell r="Y196" t="str">
            <v>INSCRITO (EX CENTROMIN)</v>
          </cell>
        </row>
        <row r="197">
          <cell r="D197" t="str">
            <v>321</v>
          </cell>
          <cell r="E197" t="str">
            <v>2715</v>
          </cell>
          <cell r="F197" t="str">
            <v>MUQUIYAUYO  </v>
          </cell>
          <cell r="G197" t="str">
            <v>PM</v>
          </cell>
          <cell r="H197" t="str">
            <v>Carret central s/ margen Derecha</v>
          </cell>
          <cell r="I197" t="str">
            <v>JUNIN</v>
          </cell>
          <cell r="J197" t="str">
            <v>JAUJA</v>
          </cell>
          <cell r="K197" t="str">
            <v>MUQUIYAUYO</v>
          </cell>
          <cell r="L197" t="str">
            <v>CONVENIO</v>
          </cell>
          <cell r="N197">
            <v>440.68</v>
          </cell>
        </row>
        <row r="198">
          <cell r="D198" t="str">
            <v>322</v>
          </cell>
          <cell r="E198" t="str">
            <v>2722</v>
          </cell>
          <cell r="F198" t="str">
            <v>PACHACAYO</v>
          </cell>
          <cell r="G198" t="str">
            <v>PM</v>
          </cell>
          <cell r="H198" t="str">
            <v>Unid Ganadera Tupac Amaru</v>
          </cell>
          <cell r="I198" t="str">
            <v>JUNIN</v>
          </cell>
          <cell r="J198" t="str">
            <v>JAUJA</v>
          </cell>
          <cell r="K198" t="str">
            <v>CANCHAYLLO</v>
          </cell>
          <cell r="L198" t="str">
            <v>CONVENIO</v>
          </cell>
          <cell r="N198">
            <v>572.22</v>
          </cell>
        </row>
        <row r="199">
          <cell r="D199" t="str">
            <v>323</v>
          </cell>
          <cell r="E199" t="str">
            <v>2716</v>
          </cell>
          <cell r="F199" t="str">
            <v>SAN CRISTOBAL  </v>
          </cell>
          <cell r="G199" t="str">
            <v>PM</v>
          </cell>
          <cell r="H199" t="str">
            <v>Unid Minera  San Cristobal</v>
          </cell>
          <cell r="I199" t="str">
            <v>JUNIN</v>
          </cell>
          <cell r="J199" t="str">
            <v>YAULI</v>
          </cell>
          <cell r="K199" t="str">
            <v>YAULI</v>
          </cell>
          <cell r="L199" t="str">
            <v>TRANSFERIDO</v>
          </cell>
          <cell r="M199">
            <v>1086.65</v>
          </cell>
          <cell r="N199">
            <v>430.2</v>
          </cell>
          <cell r="O199" t="str">
            <v>COMPS. DEUDA</v>
          </cell>
          <cell r="P199">
            <v>33788</v>
          </cell>
          <cell r="Q199">
            <v>35060</v>
          </cell>
          <cell r="R199">
            <v>40987.15</v>
          </cell>
          <cell r="S199">
            <v>45695</v>
          </cell>
          <cell r="T199">
            <v>96</v>
          </cell>
          <cell r="U199" t="str">
            <v> </v>
          </cell>
          <cell r="V199" t="str">
            <v> </v>
          </cell>
          <cell r="W199" t="str">
            <v>13058</v>
          </cell>
          <cell r="X199" t="str">
            <v>95-10-11</v>
          </cell>
          <cell r="Y199" t="str">
            <v>INSCRITO (EX CENTROMIN)</v>
          </cell>
        </row>
        <row r="200">
          <cell r="D200" t="str">
            <v>372</v>
          </cell>
          <cell r="E200" t="str">
            <v>2723</v>
          </cell>
          <cell r="F200" t="str">
            <v>SAN PEDRO DE CAJAS</v>
          </cell>
          <cell r="G200" t="str">
            <v>PM</v>
          </cell>
          <cell r="H200" t="str">
            <v>Plaza de Armas</v>
          </cell>
          <cell r="I200" t="str">
            <v>JUNIN</v>
          </cell>
          <cell r="J200" t="str">
            <v>TARMA</v>
          </cell>
          <cell r="K200" t="str">
            <v>SAN PEDRO DE CAJAS</v>
          </cell>
          <cell r="L200" t="str">
            <v>CONVENIO</v>
          </cell>
        </row>
        <row r="201">
          <cell r="D201" t="str">
            <v>324</v>
          </cell>
          <cell r="E201" t="str">
            <v>2717</v>
          </cell>
          <cell r="F201" t="str">
            <v>YAURICOCHA *</v>
          </cell>
          <cell r="G201" t="str">
            <v>PM</v>
          </cell>
          <cell r="H201" t="str">
            <v>Unidad  Minera Yauricocha</v>
          </cell>
          <cell r="I201" t="str">
            <v>LIMA</v>
          </cell>
          <cell r="J201" t="str">
            <v>YAUYOS</v>
          </cell>
          <cell r="K201" t="str">
            <v>ALIS</v>
          </cell>
          <cell r="L201" t="str">
            <v>TRANSFERIDO</v>
          </cell>
          <cell r="M201">
            <v>1376</v>
          </cell>
          <cell r="N201">
            <v>733</v>
          </cell>
          <cell r="O201" t="str">
            <v>COMPS. DEUDA</v>
          </cell>
          <cell r="P201">
            <v>33788</v>
          </cell>
          <cell r="Q201">
            <v>42600</v>
          </cell>
          <cell r="R201">
            <v>50778.6</v>
          </cell>
          <cell r="S201">
            <v>0</v>
          </cell>
          <cell r="W201">
            <v>2800</v>
          </cell>
          <cell r="X201" t="str">
            <v>96-08-06</v>
          </cell>
          <cell r="Y201" t="str">
            <v>INSCRITO (EX CENTROMIN)</v>
          </cell>
        </row>
        <row r="202">
          <cell r="F202" t="str">
            <v>TOTAL DEPARTAMENTAL :</v>
          </cell>
          <cell r="G202">
            <v>18</v>
          </cell>
          <cell r="J202" t="str">
            <v>POBLACION ADSCRITA</v>
          </cell>
        </row>
        <row r="204">
          <cell r="F204" t="str">
            <v>(*) Dependencia Funcional de la Gerencia Departamental de Junín</v>
          </cell>
          <cell r="J204" t="str">
            <v>POBLACION ASEGURADA A JUNIO 97 :</v>
          </cell>
          <cell r="Z204">
            <v>228350</v>
          </cell>
        </row>
        <row r="206">
          <cell r="F206" t="str">
            <v>GERENCIA DEPARTAMENTAL LA LIBERTAD</v>
          </cell>
        </row>
        <row r="207">
          <cell r="D207" t="str">
            <v>205</v>
          </cell>
          <cell r="E207" t="str">
            <v>1501</v>
          </cell>
          <cell r="F207" t="str">
            <v>VICTOR LAZARTE    </v>
          </cell>
          <cell r="G207" t="str">
            <v>HIII</v>
          </cell>
          <cell r="H207" t="str">
            <v>Prolg. Unión 1350</v>
          </cell>
          <cell r="I207" t="str">
            <v>LA LIBERTAD</v>
          </cell>
          <cell r="J207" t="str">
            <v>TRUJILLO</v>
          </cell>
          <cell r="K207" t="str">
            <v>TRUJILLO</v>
          </cell>
          <cell r="L207" t="str">
            <v>PROPIO</v>
          </cell>
          <cell r="M207">
            <v>23364</v>
          </cell>
          <cell r="N207">
            <v>11340</v>
          </cell>
          <cell r="O207" t="str">
            <v>COMPRA VENTA</v>
          </cell>
          <cell r="P207">
            <v>14481</v>
          </cell>
          <cell r="Q207">
            <v>14640</v>
          </cell>
          <cell r="R207">
            <v>5540302.85</v>
          </cell>
          <cell r="S207">
            <v>3513822.64</v>
          </cell>
          <cell r="T207">
            <v>96</v>
          </cell>
          <cell r="U207" t="str">
            <v>80
80</v>
          </cell>
          <cell r="V207" t="str">
            <v>186
111</v>
          </cell>
          <cell r="X207" t="str">
            <v>39-08-28</v>
          </cell>
          <cell r="Y207" t="str">
            <v>INSCRITO</v>
          </cell>
          <cell r="Z207">
            <v>69839</v>
          </cell>
        </row>
        <row r="208">
          <cell r="D208" t="str">
            <v>206</v>
          </cell>
          <cell r="E208" t="str">
            <v>1502</v>
          </cell>
          <cell r="F208" t="str">
            <v>CHOCOPE   </v>
          </cell>
          <cell r="G208" t="str">
            <v>HII</v>
          </cell>
          <cell r="H208" t="str">
            <v>Panam. Norte Km. 604 </v>
          </cell>
          <cell r="I208" t="str">
            <v>LA LIBERTAD</v>
          </cell>
          <cell r="J208" t="str">
            <v>ASCOPE</v>
          </cell>
          <cell r="K208" t="str">
            <v>CHOCOPE</v>
          </cell>
          <cell r="L208" t="str">
            <v>PROPIO</v>
          </cell>
          <cell r="M208">
            <v>17073</v>
          </cell>
          <cell r="N208">
            <v>9049.25</v>
          </cell>
          <cell r="O208" t="str">
            <v>DONACION</v>
          </cell>
          <cell r="P208">
            <v>14072</v>
          </cell>
          <cell r="Q208">
            <v>4000</v>
          </cell>
          <cell r="R208">
            <v>1840489.26</v>
          </cell>
          <cell r="S208">
            <v>1749546.79</v>
          </cell>
          <cell r="T208">
            <v>95</v>
          </cell>
          <cell r="U208" t="str">
            <v>515</v>
          </cell>
          <cell r="V208" t="str">
            <v>307</v>
          </cell>
          <cell r="X208" t="str">
            <v>88-12-13</v>
          </cell>
          <cell r="Y208" t="str">
            <v>INSCRITO</v>
          </cell>
          <cell r="Z208">
            <v>68487</v>
          </cell>
        </row>
        <row r="209">
          <cell r="D209" t="str">
            <v>211</v>
          </cell>
          <cell r="E209" t="str">
            <v>1507</v>
          </cell>
          <cell r="F209" t="str">
            <v>FLORENCIA DE MORA  </v>
          </cell>
          <cell r="G209" t="str">
            <v>HI</v>
          </cell>
          <cell r="H209" t="str">
            <v>Jr. 9 de Octubre cdra. 9</v>
          </cell>
          <cell r="I209" t="str">
            <v>LA LIBERTAD</v>
          </cell>
          <cell r="J209" t="str">
            <v>TRUJILLO</v>
          </cell>
          <cell r="K209" t="str">
            <v>FLORENCIA DE MORA</v>
          </cell>
          <cell r="L209" t="str">
            <v>PROPIO</v>
          </cell>
          <cell r="M209">
            <v>10320.17</v>
          </cell>
          <cell r="N209">
            <v>1307.75</v>
          </cell>
          <cell r="O209" t="str">
            <v>DONACION</v>
          </cell>
          <cell r="P209">
            <v>31631</v>
          </cell>
          <cell r="Q209">
            <v>0</v>
          </cell>
          <cell r="R209">
            <v>308090</v>
          </cell>
          <cell r="S209">
            <v>554069.24</v>
          </cell>
          <cell r="T209">
            <v>95</v>
          </cell>
          <cell r="U209" t="str">
            <v>515</v>
          </cell>
          <cell r="V209" t="str">
            <v>315</v>
          </cell>
          <cell r="X209" t="str">
            <v>88-12-13</v>
          </cell>
          <cell r="Y209" t="str">
            <v>INSCRITO</v>
          </cell>
          <cell r="Z209">
            <v>45658</v>
          </cell>
        </row>
        <row r="210">
          <cell r="D210" t="str">
            <v>207</v>
          </cell>
          <cell r="E210" t="str">
            <v>1503</v>
          </cell>
          <cell r="F210" t="str">
            <v>ALBRECH   </v>
          </cell>
          <cell r="G210" t="str">
            <v>POL</v>
          </cell>
          <cell r="H210" t="str">
            <v>Jesus  de Nazareth s/n</v>
          </cell>
          <cell r="I210" t="str">
            <v>LA LIBERTAD</v>
          </cell>
          <cell r="J210" t="str">
            <v>TRUJILLO</v>
          </cell>
          <cell r="K210" t="str">
            <v>TRUJILLO</v>
          </cell>
          <cell r="L210" t="str">
            <v>CEDIDO</v>
          </cell>
          <cell r="Z210">
            <v>112649</v>
          </cell>
        </row>
        <row r="211">
          <cell r="D211" t="str">
            <v>208</v>
          </cell>
          <cell r="E211" t="str">
            <v>1504</v>
          </cell>
          <cell r="F211" t="str">
            <v>PACASMAYO    </v>
          </cell>
          <cell r="G211" t="str">
            <v>POL</v>
          </cell>
          <cell r="H211" t="str">
            <v>Av. Mscal. Cáceres s/n</v>
          </cell>
          <cell r="I211" t="str">
            <v>LA LIBERTAD</v>
          </cell>
          <cell r="J211" t="str">
            <v>PACASMAYO</v>
          </cell>
          <cell r="K211" t="str">
            <v>PACASMAYO</v>
          </cell>
          <cell r="L211" t="str">
            <v>PROPIO</v>
          </cell>
          <cell r="M211">
            <v>30375</v>
          </cell>
          <cell r="N211">
            <v>1707</v>
          </cell>
          <cell r="O211" t="str">
            <v>DONACION</v>
          </cell>
          <cell r="P211">
            <v>29070</v>
          </cell>
          <cell r="Q211">
            <v>0</v>
          </cell>
          <cell r="R211">
            <v>849566.75</v>
          </cell>
          <cell r="S211">
            <v>1013018.78</v>
          </cell>
          <cell r="T211">
            <v>95</v>
          </cell>
          <cell r="U211" t="str">
            <v>110</v>
          </cell>
          <cell r="V211" t="str">
            <v>263</v>
          </cell>
          <cell r="X211" t="str">
            <v>91-05-14</v>
          </cell>
          <cell r="Y211" t="str">
            <v>INSCRITO</v>
          </cell>
          <cell r="Z211">
            <v>38437</v>
          </cell>
        </row>
        <row r="212">
          <cell r="D212" t="str">
            <v>209</v>
          </cell>
          <cell r="E212" t="str">
            <v>1505</v>
          </cell>
          <cell r="F212" t="str">
            <v>ASCOPE   </v>
          </cell>
          <cell r="G212" t="str">
            <v>CM</v>
          </cell>
          <cell r="H212" t="str">
            <v>Ex Fdo. La Quinta</v>
          </cell>
          <cell r="I212" t="str">
            <v>LA LIBERTAD</v>
          </cell>
          <cell r="J212" t="str">
            <v>ASCOPE</v>
          </cell>
          <cell r="K212" t="str">
            <v>ASCOPE</v>
          </cell>
          <cell r="L212" t="str">
            <v>PROPIO</v>
          </cell>
          <cell r="M212">
            <v>5000</v>
          </cell>
          <cell r="N212">
            <v>1575.4</v>
          </cell>
          <cell r="O212" t="str">
            <v>DONACION</v>
          </cell>
          <cell r="P212">
            <v>31826</v>
          </cell>
          <cell r="Q212">
            <v>0</v>
          </cell>
          <cell r="R212">
            <v>389992</v>
          </cell>
          <cell r="S212">
            <v>502420.96</v>
          </cell>
          <cell r="T212">
            <v>96</v>
          </cell>
          <cell r="U212" t="str">
            <v>515</v>
          </cell>
          <cell r="V212" t="str">
            <v>303</v>
          </cell>
          <cell r="X212" t="str">
            <v>88-12-13</v>
          </cell>
          <cell r="Y212" t="str">
            <v>INSCRITO</v>
          </cell>
          <cell r="Z212">
            <v>9365</v>
          </cell>
        </row>
        <row r="213">
          <cell r="D213" t="str">
            <v>210</v>
          </cell>
          <cell r="E213" t="str">
            <v>1506</v>
          </cell>
          <cell r="F213" t="str">
            <v>EL PORVENIR     </v>
          </cell>
          <cell r="G213" t="str">
            <v>CM</v>
          </cell>
          <cell r="H213" t="str">
            <v>Tito Conde Qusi Yupanqui  s/n</v>
          </cell>
          <cell r="I213" t="str">
            <v>LA LIBERTAD</v>
          </cell>
          <cell r="J213" t="str">
            <v>TRUJILLO</v>
          </cell>
          <cell r="K213" t="str">
            <v>EL PORVENIR</v>
          </cell>
          <cell r="L213" t="str">
            <v>PROPIO</v>
          </cell>
          <cell r="M213">
            <v>4337.21</v>
          </cell>
          <cell r="N213">
            <v>1284.2</v>
          </cell>
          <cell r="O213" t="str">
            <v>DONACION</v>
          </cell>
          <cell r="P213">
            <v>32381</v>
          </cell>
          <cell r="Q213">
            <v>0</v>
          </cell>
          <cell r="R213">
            <v>302025</v>
          </cell>
          <cell r="S213">
            <v>457114.58</v>
          </cell>
          <cell r="T213">
            <v>96</v>
          </cell>
          <cell r="U213" t="str">
            <v>515</v>
          </cell>
          <cell r="V213" t="str">
            <v>311</v>
          </cell>
          <cell r="X213" t="str">
            <v>88-12-13</v>
          </cell>
          <cell r="Y213" t="str">
            <v>INSCRITO</v>
          </cell>
          <cell r="Z213">
            <v>35968</v>
          </cell>
        </row>
        <row r="214">
          <cell r="D214" t="str">
            <v>212</v>
          </cell>
          <cell r="E214" t="str">
            <v>1508</v>
          </cell>
          <cell r="F214" t="str">
            <v>LA ESPERANZA    </v>
          </cell>
          <cell r="G214" t="str">
            <v>CM</v>
          </cell>
          <cell r="H214" t="str">
            <v>Jr. Lima s/n</v>
          </cell>
          <cell r="I214" t="str">
            <v>LA LIBERTAD</v>
          </cell>
          <cell r="J214" t="str">
            <v>TRUJILLO</v>
          </cell>
          <cell r="K214" t="str">
            <v>LA ESPERANZA</v>
          </cell>
          <cell r="L214" t="str">
            <v>PROPIO</v>
          </cell>
          <cell r="M214">
            <v>12000</v>
          </cell>
          <cell r="N214">
            <v>1249</v>
          </cell>
          <cell r="O214" t="str">
            <v>DONACION</v>
          </cell>
          <cell r="P214">
            <v>31656</v>
          </cell>
          <cell r="Q214">
            <v>0</v>
          </cell>
          <cell r="R214">
            <v>426944</v>
          </cell>
          <cell r="S214">
            <v>563655.61</v>
          </cell>
          <cell r="T214">
            <v>95</v>
          </cell>
          <cell r="U214" t="str">
            <v>515</v>
          </cell>
          <cell r="V214" t="str">
            <v>319</v>
          </cell>
          <cell r="X214" t="str">
            <v>88-12-28</v>
          </cell>
          <cell r="Y214" t="str">
            <v>INSCRITO</v>
          </cell>
          <cell r="Z214">
            <v>42537</v>
          </cell>
        </row>
        <row r="215">
          <cell r="D215" t="str">
            <v>213</v>
          </cell>
          <cell r="E215" t="str">
            <v>1509</v>
          </cell>
          <cell r="F215" t="str">
            <v>MOCHE   </v>
          </cell>
          <cell r="G215" t="str">
            <v>CM</v>
          </cell>
          <cell r="H215" t="str">
            <v>Calle 18 Urb. El Paraíso</v>
          </cell>
          <cell r="I215" t="str">
            <v>LA LIBERTAD</v>
          </cell>
          <cell r="J215" t="str">
            <v>TRUJILLO</v>
          </cell>
          <cell r="K215" t="str">
            <v>MOCHE</v>
          </cell>
          <cell r="L215" t="str">
            <v>PROPIO</v>
          </cell>
          <cell r="M215">
            <v>4907.35</v>
          </cell>
          <cell r="N215">
            <v>881.75</v>
          </cell>
          <cell r="O215" t="str">
            <v>DONACION</v>
          </cell>
          <cell r="P215">
            <v>31734</v>
          </cell>
          <cell r="Q215">
            <v>0</v>
          </cell>
          <cell r="R215">
            <v>254267</v>
          </cell>
          <cell r="S215">
            <v>310038.56</v>
          </cell>
          <cell r="T215">
            <v>96</v>
          </cell>
          <cell r="U215" t="str">
            <v>515</v>
          </cell>
          <cell r="V215" t="str">
            <v>323</v>
          </cell>
          <cell r="X215" t="str">
            <v>88-12-13</v>
          </cell>
          <cell r="Y215" t="str">
            <v>INSCRITO</v>
          </cell>
          <cell r="Z215">
            <v>13515</v>
          </cell>
        </row>
        <row r="216">
          <cell r="D216" t="str">
            <v>218</v>
          </cell>
          <cell r="E216" t="str">
            <v>1512</v>
          </cell>
          <cell r="F216" t="str">
            <v>CARTAVIO  </v>
          </cell>
          <cell r="G216" t="str">
            <v>PM</v>
          </cell>
          <cell r="H216" t="str">
            <v>Bolivar # 72</v>
          </cell>
          <cell r="I216" t="str">
            <v>LA LIBERTAD</v>
          </cell>
          <cell r="J216" t="str">
            <v>ASCOPE</v>
          </cell>
          <cell r="K216" t="str">
            <v>SANTIAGO DE CAO</v>
          </cell>
          <cell r="L216" t="str">
            <v>CEDIDO</v>
          </cell>
        </row>
        <row r="217">
          <cell r="D217" t="str">
            <v>217</v>
          </cell>
          <cell r="E217" t="str">
            <v>1531</v>
          </cell>
          <cell r="F217" t="str">
            <v>CASAGRANDE</v>
          </cell>
          <cell r="G217" t="str">
            <v>PM</v>
          </cell>
          <cell r="H217" t="str">
            <v>Islay # 17</v>
          </cell>
          <cell r="I217" t="str">
            <v>LA LIBERTAD</v>
          </cell>
          <cell r="J217" t="str">
            <v>ASCOPE</v>
          </cell>
          <cell r="K217" t="str">
            <v>CHOCOPE</v>
          </cell>
          <cell r="L217" t="str">
            <v>CEDIDO</v>
          </cell>
        </row>
        <row r="218">
          <cell r="D218" t="str">
            <v>219</v>
          </cell>
          <cell r="F218" t="str">
            <v>CASCAS</v>
          </cell>
          <cell r="G218" t="str">
            <v>PM</v>
          </cell>
          <cell r="I218" t="str">
            <v>LA LIBERTAD</v>
          </cell>
          <cell r="J218" t="str">
            <v>GRAN CHIMU</v>
          </cell>
          <cell r="K218" t="str">
            <v>CASCAS</v>
          </cell>
          <cell r="L218" t="str">
            <v>ALQUILADO</v>
          </cell>
        </row>
        <row r="219">
          <cell r="D219" t="str">
            <v>220</v>
          </cell>
          <cell r="E219" t="str">
            <v>1513</v>
          </cell>
          <cell r="F219" t="str">
            <v>CHICAMA   </v>
          </cell>
          <cell r="G219" t="str">
            <v>PM</v>
          </cell>
          <cell r="H219" t="str">
            <v>Libertad # 348</v>
          </cell>
          <cell r="I219" t="str">
            <v>LA LIBERTAD</v>
          </cell>
          <cell r="J219" t="str">
            <v>ASCOPE</v>
          </cell>
          <cell r="K219" t="str">
            <v>CHICAMA</v>
          </cell>
          <cell r="L219" t="str">
            <v>CEDIDO</v>
          </cell>
        </row>
        <row r="220">
          <cell r="D220" t="str">
            <v>222</v>
          </cell>
          <cell r="E220" t="str">
            <v>1515</v>
          </cell>
          <cell r="F220" t="str">
            <v>CHIQUITOY</v>
          </cell>
          <cell r="G220" t="str">
            <v>PM</v>
          </cell>
          <cell r="H220" t="str">
            <v>M. Orbegozo lote 5</v>
          </cell>
          <cell r="I220" t="str">
            <v>LA LIBERTAD</v>
          </cell>
          <cell r="J220" t="str">
            <v>ASCOPE</v>
          </cell>
          <cell r="K220" t="str">
            <v>SANTIAGO DE CAO</v>
          </cell>
          <cell r="L220" t="str">
            <v>CEDIDO</v>
          </cell>
        </row>
        <row r="221">
          <cell r="D221" t="str">
            <v>223</v>
          </cell>
          <cell r="E221" t="str">
            <v>1516</v>
          </cell>
          <cell r="F221" t="str">
            <v>GUADALUPE    </v>
          </cell>
          <cell r="G221" t="str">
            <v>PM</v>
          </cell>
          <cell r="H221" t="str">
            <v>Mz. O Lt. 2 Urb. Tambo Real</v>
          </cell>
          <cell r="I221" t="str">
            <v>LA LIBERTAD</v>
          </cell>
          <cell r="J221" t="str">
            <v>PACASMAYO</v>
          </cell>
          <cell r="K221" t="str">
            <v>GUADALUPE</v>
          </cell>
          <cell r="L221" t="str">
            <v>PROPIO</v>
          </cell>
          <cell r="M221">
            <v>3032.8</v>
          </cell>
          <cell r="N221">
            <v>320</v>
          </cell>
          <cell r="O221" t="str">
            <v>DONACION</v>
          </cell>
          <cell r="P221">
            <v>34262</v>
          </cell>
          <cell r="Q221">
            <v>0</v>
          </cell>
          <cell r="R221">
            <v>51557.6</v>
          </cell>
          <cell r="S221">
            <v>76620.36</v>
          </cell>
          <cell r="T221">
            <v>96</v>
          </cell>
          <cell r="U221" t="str">
            <v>120</v>
          </cell>
          <cell r="V221" t="str">
            <v>447</v>
          </cell>
          <cell r="X221" t="str">
            <v>95-11-17</v>
          </cell>
          <cell r="Y221" t="str">
            <v>INSCRITO /F. FABRICA</v>
          </cell>
        </row>
        <row r="222">
          <cell r="D222" t="str">
            <v>224</v>
          </cell>
          <cell r="E222" t="str">
            <v>1517</v>
          </cell>
          <cell r="F222" t="str">
            <v>HUAMACHUCO  </v>
          </cell>
          <cell r="G222" t="str">
            <v>PM</v>
          </cell>
          <cell r="H222" t="str">
            <v>Esq. R.Castilla - Bolognesi</v>
          </cell>
          <cell r="I222" t="str">
            <v>LA LIBERTAD</v>
          </cell>
          <cell r="J222" t="str">
            <v>SANCHEZ CARRION</v>
          </cell>
          <cell r="K222" t="str">
            <v>HUAMACHUCO</v>
          </cell>
          <cell r="L222" t="str">
            <v>ALQUILADO</v>
          </cell>
        </row>
        <row r="223">
          <cell r="D223" t="str">
            <v>225</v>
          </cell>
          <cell r="E223" t="str">
            <v>1518</v>
          </cell>
          <cell r="F223" t="str">
            <v>JEQUETEPEQUE </v>
          </cell>
          <cell r="G223" t="str">
            <v>PM</v>
          </cell>
          <cell r="H223" t="str">
            <v>San Jose s/n</v>
          </cell>
          <cell r="I223" t="str">
            <v>LA LIBERTAD</v>
          </cell>
          <cell r="J223" t="str">
            <v>PACASMAYO</v>
          </cell>
          <cell r="K223" t="str">
            <v>JEQUETEPEQUE</v>
          </cell>
          <cell r="L223" t="str">
            <v>CEDIDO</v>
          </cell>
        </row>
        <row r="224">
          <cell r="D224" t="str">
            <v>226</v>
          </cell>
          <cell r="E224" t="str">
            <v>1519</v>
          </cell>
          <cell r="F224" t="str">
            <v>LAREDO  </v>
          </cell>
          <cell r="G224" t="str">
            <v>PM</v>
          </cell>
          <cell r="H224" t="str">
            <v>Prol. Reforma Mz. C Lt. 8</v>
          </cell>
          <cell r="I224" t="str">
            <v>LA LIBERTAD</v>
          </cell>
          <cell r="J224" t="str">
            <v>TRUJILLO</v>
          </cell>
          <cell r="K224" t="str">
            <v>LAREDO</v>
          </cell>
          <cell r="L224" t="str">
            <v>CEDIDO</v>
          </cell>
        </row>
        <row r="225">
          <cell r="D225" t="str">
            <v>227</v>
          </cell>
          <cell r="E225" t="str">
            <v>1520</v>
          </cell>
          <cell r="F225" t="str">
            <v>LIMONCARRO     </v>
          </cell>
          <cell r="G225" t="str">
            <v>PM</v>
          </cell>
          <cell r="H225" t="str">
            <v>S/D</v>
          </cell>
          <cell r="I225" t="str">
            <v>LA LIBERTAD</v>
          </cell>
          <cell r="J225" t="str">
            <v>PACASMAYO</v>
          </cell>
          <cell r="K225" t="str">
            <v>GUADALUPE</v>
          </cell>
          <cell r="L225" t="str">
            <v>CEDIDO</v>
          </cell>
        </row>
        <row r="226">
          <cell r="D226" t="str">
            <v>228</v>
          </cell>
          <cell r="E226" t="str">
            <v>1521</v>
          </cell>
          <cell r="F226" t="str">
            <v>MALABRIGO   </v>
          </cell>
          <cell r="G226" t="str">
            <v>PM</v>
          </cell>
          <cell r="I226" t="str">
            <v>LA LIBERTAD</v>
          </cell>
          <cell r="J226" t="str">
            <v>ASCOPE</v>
          </cell>
          <cell r="K226" t="str">
            <v>RAZURI</v>
          </cell>
          <cell r="L226" t="str">
            <v>CEDIDO</v>
          </cell>
        </row>
        <row r="227">
          <cell r="D227" t="str">
            <v>229</v>
          </cell>
          <cell r="E227" t="str">
            <v>1522</v>
          </cell>
          <cell r="F227" t="str">
            <v>OTUZCO   </v>
          </cell>
          <cell r="G227" t="str">
            <v>PM</v>
          </cell>
          <cell r="I227" t="str">
            <v>LA LIBERTAD</v>
          </cell>
          <cell r="J227" t="str">
            <v>OTUZCO</v>
          </cell>
          <cell r="K227" t="str">
            <v>OTUZCO</v>
          </cell>
          <cell r="L227" t="str">
            <v>ALQUILADO</v>
          </cell>
        </row>
        <row r="228">
          <cell r="D228" t="str">
            <v>230</v>
          </cell>
          <cell r="E228" t="str">
            <v>1535</v>
          </cell>
          <cell r="F228" t="str">
            <v>QUIRUVILCA</v>
          </cell>
          <cell r="G228" t="str">
            <v>PM</v>
          </cell>
          <cell r="H228" t="str">
            <v>Campamento Hildemeister</v>
          </cell>
          <cell r="I228" t="str">
            <v>LA LIBERTAD</v>
          </cell>
          <cell r="J228" t="str">
            <v>SANTIAGO DE CHUCO</v>
          </cell>
          <cell r="K228" t="str">
            <v>QUIRUVILCA</v>
          </cell>
          <cell r="L228" t="str">
            <v>ALQUILADO</v>
          </cell>
        </row>
        <row r="229">
          <cell r="D229" t="str">
            <v>231</v>
          </cell>
          <cell r="E229" t="str">
            <v>1523</v>
          </cell>
          <cell r="F229" t="str">
            <v>SALAVERRY  </v>
          </cell>
          <cell r="G229" t="str">
            <v>PM</v>
          </cell>
          <cell r="H229" t="str">
            <v>Aduana Cdra. 3</v>
          </cell>
          <cell r="I229" t="str">
            <v>LA LIBERTAD</v>
          </cell>
          <cell r="J229" t="str">
            <v>TRUJILLO</v>
          </cell>
          <cell r="K229" t="str">
            <v>SALAVERRY</v>
          </cell>
          <cell r="L229" t="str">
            <v>CEDIDO</v>
          </cell>
        </row>
        <row r="230">
          <cell r="D230" t="str">
            <v>233</v>
          </cell>
          <cell r="E230" t="str">
            <v>1525</v>
          </cell>
          <cell r="F230" t="str">
            <v>SAN JOSE    </v>
          </cell>
          <cell r="G230" t="str">
            <v>PM</v>
          </cell>
          <cell r="H230" t="str">
            <v>Loreto Cdra. 3</v>
          </cell>
          <cell r="I230" t="str">
            <v>LA LIBERTAD</v>
          </cell>
          <cell r="J230" t="str">
            <v>PACASMAYO</v>
          </cell>
          <cell r="K230" t="str">
            <v>SAN JOSE</v>
          </cell>
          <cell r="L230" t="str">
            <v>CEDIDO</v>
          </cell>
        </row>
        <row r="231">
          <cell r="D231" t="str">
            <v>235</v>
          </cell>
          <cell r="E231" t="str">
            <v>1526</v>
          </cell>
          <cell r="F231" t="str">
            <v>SAN PEDRO DE LLOC  </v>
          </cell>
          <cell r="G231" t="str">
            <v>PM</v>
          </cell>
          <cell r="I231" t="str">
            <v>LA LIBERTAD</v>
          </cell>
          <cell r="J231" t="str">
            <v>PACASMAYO</v>
          </cell>
          <cell r="K231" t="str">
            <v>SAN PEDRO DE LLOC</v>
          </cell>
          <cell r="L231" t="str">
            <v>CEDIDO</v>
          </cell>
        </row>
        <row r="232">
          <cell r="D232" t="str">
            <v>236</v>
          </cell>
          <cell r="E232" t="str">
            <v>1527</v>
          </cell>
          <cell r="F232" t="str">
            <v>SANTIAGO DE CHUCO   </v>
          </cell>
          <cell r="G232" t="str">
            <v>PM</v>
          </cell>
          <cell r="I232" t="str">
            <v>LA LIBERTAD</v>
          </cell>
          <cell r="J232" t="str">
            <v>SANTIAGO CHUCO</v>
          </cell>
          <cell r="K232" t="str">
            <v>SANTIAGO DE CHUCO</v>
          </cell>
          <cell r="L232" t="str">
            <v>CEDIDO</v>
          </cell>
        </row>
        <row r="233">
          <cell r="D233" t="str">
            <v>237</v>
          </cell>
          <cell r="F233" t="str">
            <v>SAUSAL</v>
          </cell>
          <cell r="G233" t="str">
            <v>PM</v>
          </cell>
          <cell r="I233" t="str">
            <v>LA LIBERTAD</v>
          </cell>
          <cell r="J233" t="str">
            <v>ASCOPE</v>
          </cell>
          <cell r="K233" t="str">
            <v>CHICAMA</v>
          </cell>
          <cell r="L233" t="str">
            <v>CEDIDO</v>
          </cell>
        </row>
        <row r="234">
          <cell r="D234" t="str">
            <v>238</v>
          </cell>
          <cell r="F234" t="str">
            <v>SAYAPULLO</v>
          </cell>
          <cell r="G234" t="str">
            <v>PM</v>
          </cell>
          <cell r="I234" t="str">
            <v>LA LIBERTAD</v>
          </cell>
          <cell r="J234" t="str">
            <v>GRAN CHIMU</v>
          </cell>
          <cell r="K234" t="str">
            <v>SAYAPULLO</v>
          </cell>
          <cell r="L234" t="str">
            <v>ALQUILADO</v>
          </cell>
        </row>
        <row r="235">
          <cell r="D235" t="str">
            <v>239</v>
          </cell>
          <cell r="E235" t="str">
            <v>1528</v>
          </cell>
          <cell r="F235" t="str">
            <v>SOLEDAD   </v>
          </cell>
          <cell r="G235" t="str">
            <v>PM</v>
          </cell>
          <cell r="I235" t="str">
            <v>LA LIBERTAD</v>
          </cell>
          <cell r="J235" t="str">
            <v>PATAZ</v>
          </cell>
          <cell r="K235" t="str">
            <v>PARCOY</v>
          </cell>
          <cell r="L235" t="str">
            <v>CEDIDO</v>
          </cell>
        </row>
        <row r="236">
          <cell r="D236" t="str">
            <v>240</v>
          </cell>
          <cell r="E236" t="str">
            <v>1529</v>
          </cell>
          <cell r="F236" t="str">
            <v>TAYABAMBA    </v>
          </cell>
          <cell r="G236" t="str">
            <v>PM</v>
          </cell>
          <cell r="I236" t="str">
            <v>LA LIBERTAD</v>
          </cell>
          <cell r="J236" t="str">
            <v>PATAZ</v>
          </cell>
          <cell r="K236" t="str">
            <v>TAYABAMBA</v>
          </cell>
          <cell r="L236" t="str">
            <v>CEDIDO</v>
          </cell>
        </row>
        <row r="237">
          <cell r="D237" t="str">
            <v>241</v>
          </cell>
          <cell r="E237" t="str">
            <v>1533</v>
          </cell>
          <cell r="F237" t="str">
            <v>VIRU  </v>
          </cell>
          <cell r="G237" t="str">
            <v>PM</v>
          </cell>
          <cell r="I237" t="str">
            <v>LA LIBERTAD</v>
          </cell>
          <cell r="J237" t="str">
            <v>TRUJILLO</v>
          </cell>
          <cell r="K237" t="str">
            <v>VIRU</v>
          </cell>
          <cell r="L237" t="str">
            <v>ALQUILADO</v>
          </cell>
        </row>
        <row r="238">
          <cell r="F238" t="str">
            <v>TOTAL DEPARTAMENTAL :</v>
          </cell>
          <cell r="G238">
            <v>31</v>
          </cell>
          <cell r="J238" t="str">
            <v>POBLACION ADSCRITA</v>
          </cell>
          <cell r="Z238">
            <v>436455</v>
          </cell>
        </row>
        <row r="240">
          <cell r="J240" t="str">
            <v>POBLACION ASEGURADA A JUNIO 97 :</v>
          </cell>
          <cell r="Z240">
            <v>344611</v>
          </cell>
        </row>
        <row r="241">
          <cell r="F241" t="str">
            <v>GERENCIA DEPARTAMENTAL LAMBAYEQUE</v>
          </cell>
        </row>
        <row r="242">
          <cell r="F242" t="str">
            <v>Hospital Nacional</v>
          </cell>
        </row>
        <row r="243">
          <cell r="D243" t="str">
            <v>004</v>
          </cell>
          <cell r="E243" t="str">
            <v>1101</v>
          </cell>
          <cell r="F243" t="str">
            <v>ALMANZOR AGUINAGA</v>
          </cell>
          <cell r="G243" t="str">
            <v>HIV</v>
          </cell>
          <cell r="H243" t="str">
            <v>Pza. Seguridad Social s/n </v>
          </cell>
          <cell r="I243" t="str">
            <v>LAMBAYEQUE</v>
          </cell>
          <cell r="J243" t="str">
            <v>CHICLAYO</v>
          </cell>
          <cell r="K243" t="str">
            <v>CHICLAYO</v>
          </cell>
          <cell r="L243" t="str">
            <v>PROPIO</v>
          </cell>
          <cell r="M243">
            <v>38860.5</v>
          </cell>
          <cell r="N243">
            <v>36487.26</v>
          </cell>
          <cell r="O243" t="str">
            <v>COMPRA VENTA</v>
          </cell>
          <cell r="P243">
            <v>14149</v>
          </cell>
          <cell r="Q243">
            <v>145493.5</v>
          </cell>
          <cell r="R243">
            <v>15793235.45</v>
          </cell>
          <cell r="S243">
            <v>75342130.65</v>
          </cell>
          <cell r="T243">
            <v>87</v>
          </cell>
          <cell r="U243">
            <v>74</v>
          </cell>
          <cell r="V243">
            <v>249</v>
          </cell>
          <cell r="X243" t="str">
            <v>38-09-30</v>
          </cell>
          <cell r="Y243" t="str">
            <v>INSCRITO /F. SANEAR</v>
          </cell>
          <cell r="Z243">
            <v>72688</v>
          </cell>
        </row>
        <row r="244">
          <cell r="F244" t="str">
            <v>TOTAL DEPARTAMENTAL :</v>
          </cell>
          <cell r="G244">
            <v>1</v>
          </cell>
        </row>
        <row r="246">
          <cell r="F246" t="str">
            <v>GERENCIA DEPARTAMENTAL LAMBAYEQUE</v>
          </cell>
        </row>
        <row r="247">
          <cell r="F247" t="str">
            <v>CHICLAYO OESTE</v>
          </cell>
          <cell r="G247" t="str">
            <v>CM</v>
          </cell>
          <cell r="I247" t="str">
            <v>LAMBAYEQUE</v>
          </cell>
          <cell r="J247" t="str">
            <v>CHICLAYO</v>
          </cell>
          <cell r="K247" t="str">
            <v>CHICLAYO</v>
          </cell>
          <cell r="Z247">
            <v>34939</v>
          </cell>
        </row>
        <row r="248">
          <cell r="D248" t="str">
            <v>245</v>
          </cell>
          <cell r="E248" t="str">
            <v>1008</v>
          </cell>
          <cell r="F248" t="str">
            <v>JAEN (*)</v>
          </cell>
          <cell r="G248" t="str">
            <v>HII</v>
          </cell>
          <cell r="H248" t="str">
            <v>Av. M. Melgar Mz. E Lt. 3</v>
          </cell>
          <cell r="I248" t="str">
            <v>CAJAMARCA</v>
          </cell>
          <cell r="J248" t="str">
            <v>JAEN</v>
          </cell>
          <cell r="K248" t="str">
            <v>JAEN</v>
          </cell>
          <cell r="L248" t="str">
            <v>PROPIO</v>
          </cell>
          <cell r="M248">
            <v>2559.9</v>
          </cell>
          <cell r="N248">
            <v>2287</v>
          </cell>
          <cell r="O248" t="str">
            <v>DONACION</v>
          </cell>
          <cell r="P248">
            <v>33494</v>
          </cell>
          <cell r="Q248">
            <v>9157.19</v>
          </cell>
          <cell r="R248">
            <v>998575.7</v>
          </cell>
          <cell r="S248">
            <v>985043.13</v>
          </cell>
          <cell r="T248">
            <v>94</v>
          </cell>
          <cell r="U248" t="str">
            <v>64</v>
          </cell>
          <cell r="V248" t="str">
            <v>341</v>
          </cell>
          <cell r="X248" t="str">
            <v>91-10-01</v>
          </cell>
          <cell r="Y248" t="str">
            <v>INSCRITO /F. FABRICA </v>
          </cell>
          <cell r="Z248">
            <v>21179</v>
          </cell>
        </row>
        <row r="249">
          <cell r="D249" t="str">
            <v>242</v>
          </cell>
          <cell r="E249" t="str">
            <v>1001</v>
          </cell>
          <cell r="F249" t="str">
            <v>AGUSTIN ARBULU NEYRA</v>
          </cell>
          <cell r="G249" t="str">
            <v>HI</v>
          </cell>
          <cell r="H249" t="str">
            <v>Av. Augusto b Leguia 630</v>
          </cell>
          <cell r="I249" t="str">
            <v>LAMBAYEQUE</v>
          </cell>
          <cell r="J249" t="str">
            <v>FERREÑAFE</v>
          </cell>
          <cell r="K249" t="str">
            <v>FERREÑAFE</v>
          </cell>
          <cell r="L249" t="str">
            <v>PROPIO</v>
          </cell>
          <cell r="M249">
            <v>12000</v>
          </cell>
          <cell r="Z249">
            <v>42040</v>
          </cell>
        </row>
        <row r="250">
          <cell r="D250" t="str">
            <v>244</v>
          </cell>
          <cell r="E250" t="str">
            <v>1003</v>
          </cell>
          <cell r="F250" t="str">
            <v>CHEPEN</v>
          </cell>
          <cell r="G250" t="str">
            <v>HI</v>
          </cell>
          <cell r="H250" t="str">
            <v>Av. Palmabello  s/n </v>
          </cell>
          <cell r="I250" t="str">
            <v>LA LIBERTAD</v>
          </cell>
          <cell r="J250" t="str">
            <v>CHEPEN</v>
          </cell>
          <cell r="K250" t="str">
            <v>CHEPEN</v>
          </cell>
          <cell r="L250" t="str">
            <v>PROPIO</v>
          </cell>
          <cell r="M250">
            <v>18433</v>
          </cell>
          <cell r="N250">
            <v>7100</v>
          </cell>
          <cell r="O250" t="str">
            <v>DONACION</v>
          </cell>
          <cell r="P250">
            <v>32966</v>
          </cell>
          <cell r="Q250">
            <v>0</v>
          </cell>
          <cell r="R250">
            <v>948485.75</v>
          </cell>
          <cell r="S250">
            <v>719811</v>
          </cell>
          <cell r="T250">
            <v>94</v>
          </cell>
          <cell r="U250">
            <v>104</v>
          </cell>
          <cell r="V250">
            <v>151</v>
          </cell>
          <cell r="X250" t="str">
            <v>90-07-24</v>
          </cell>
          <cell r="Y250" t="str">
            <v>INSCRITO</v>
          </cell>
          <cell r="Z250">
            <v>14088</v>
          </cell>
        </row>
        <row r="251">
          <cell r="D251" t="str">
            <v>384</v>
          </cell>
          <cell r="E251" t="str">
            <v>1005</v>
          </cell>
          <cell r="F251" t="str">
            <v>A. GAVIDIA SALCEDO </v>
          </cell>
          <cell r="G251" t="str">
            <v>POL</v>
          </cell>
          <cell r="H251" t="str">
            <v>Calle José Poemape s/n</v>
          </cell>
          <cell r="I251" t="str">
            <v>LAMBAYEQUE</v>
          </cell>
          <cell r="J251" t="str">
            <v>LAMBAYEQUE</v>
          </cell>
          <cell r="K251" t="str">
            <v>LAMBAYEQUE</v>
          </cell>
          <cell r="L251" t="str">
            <v>PROPIO</v>
          </cell>
          <cell r="M251">
            <v>3000</v>
          </cell>
          <cell r="N251">
            <v>760.4</v>
          </cell>
          <cell r="O251" t="str">
            <v>DONACION</v>
          </cell>
          <cell r="P251">
            <v>31183</v>
          </cell>
          <cell r="Q251">
            <v>0</v>
          </cell>
          <cell r="R251">
            <v>195789.4</v>
          </cell>
          <cell r="S251">
            <v>292952.35</v>
          </cell>
          <cell r="T251">
            <v>94</v>
          </cell>
          <cell r="V251" t="str">
            <v> </v>
          </cell>
          <cell r="Y251" t="str">
            <v>EN TRAMITE</v>
          </cell>
          <cell r="Z251">
            <v>27251</v>
          </cell>
        </row>
        <row r="252">
          <cell r="D252" t="str">
            <v>383</v>
          </cell>
          <cell r="E252" t="str">
            <v>1004</v>
          </cell>
          <cell r="F252" t="str">
            <v>CASTANEDA IPARRAGUIRRE </v>
          </cell>
          <cell r="G252" t="str">
            <v>POL</v>
          </cell>
          <cell r="H252" t="str">
            <v>Av. I. Yupanqui 1020</v>
          </cell>
          <cell r="I252" t="str">
            <v>LAMBAYEQUE</v>
          </cell>
          <cell r="J252" t="str">
            <v>CHICLAYO</v>
          </cell>
          <cell r="K252" t="str">
            <v>LA VICTORIA</v>
          </cell>
          <cell r="L252" t="str">
            <v>PROPIO</v>
          </cell>
          <cell r="M252">
            <v>3017</v>
          </cell>
          <cell r="N252">
            <v>802.69</v>
          </cell>
          <cell r="O252" t="str">
            <v>COMPRA VENTA</v>
          </cell>
          <cell r="P252">
            <v>31818</v>
          </cell>
          <cell r="Q252">
            <v>158392500</v>
          </cell>
          <cell r="R252">
            <v>231495.8</v>
          </cell>
          <cell r="S252">
            <v>195705</v>
          </cell>
          <cell r="T252">
            <v>93</v>
          </cell>
          <cell r="V252" t="str">
            <v>         </v>
          </cell>
          <cell r="Y252" t="str">
            <v>EN TRAMITE</v>
          </cell>
          <cell r="Z252">
            <v>29101</v>
          </cell>
        </row>
        <row r="253">
          <cell r="D253" t="str">
            <v>248</v>
          </cell>
          <cell r="E253" t="str">
            <v>1006</v>
          </cell>
          <cell r="F253" t="str">
            <v>M. MANRIQUE NEVADO </v>
          </cell>
          <cell r="G253" t="str">
            <v>POL</v>
          </cell>
          <cell r="H253" t="str">
            <v>El Triunfo )75</v>
          </cell>
          <cell r="I253" t="str">
            <v>LAMBAYEQUE</v>
          </cell>
          <cell r="J253" t="str">
            <v>CHICLAYO</v>
          </cell>
          <cell r="K253" t="str">
            <v>JOSE LEONARDO ORTIZ</v>
          </cell>
          <cell r="L253" t="str">
            <v>PROPIO</v>
          </cell>
          <cell r="M253">
            <v>1702</v>
          </cell>
          <cell r="N253">
            <v>809.1</v>
          </cell>
          <cell r="O253" t="str">
            <v>DONACION</v>
          </cell>
          <cell r="P253">
            <v>31048</v>
          </cell>
          <cell r="Q253">
            <v>4603</v>
          </cell>
          <cell r="R253">
            <v>154307.45</v>
          </cell>
          <cell r="S253">
            <v>129206.22</v>
          </cell>
          <cell r="T253">
            <v>94</v>
          </cell>
          <cell r="V253" t="str">
            <v> </v>
          </cell>
          <cell r="Y253" t="str">
            <v>EN TRAMITE</v>
          </cell>
          <cell r="Z253">
            <v>42165</v>
          </cell>
        </row>
        <row r="254">
          <cell r="D254" t="str">
            <v>243</v>
          </cell>
          <cell r="E254" t="str">
            <v>1002</v>
          </cell>
          <cell r="F254" t="str">
            <v>CAYALTI</v>
          </cell>
          <cell r="G254" t="str">
            <v>CM</v>
          </cell>
          <cell r="H254" t="str">
            <v>9 de octubre s/n</v>
          </cell>
          <cell r="I254" t="str">
            <v>LAMBAYEQUE</v>
          </cell>
          <cell r="J254" t="str">
            <v>CHICLAYO</v>
          </cell>
          <cell r="K254" t="str">
            <v>ZAÑA</v>
          </cell>
          <cell r="L254" t="str">
            <v>CEDIDO</v>
          </cell>
          <cell r="Z254">
            <v>9496</v>
          </cell>
        </row>
        <row r="255">
          <cell r="D255" t="str">
            <v>195</v>
          </cell>
          <cell r="E255" t="str">
            <v>1205</v>
          </cell>
          <cell r="F255" t="str">
            <v>CUTERVO  </v>
          </cell>
          <cell r="G255" t="str">
            <v>CM</v>
          </cell>
          <cell r="H255" t="str">
            <v>Av. San Juan 600</v>
          </cell>
          <cell r="I255" t="str">
            <v>CAJAMARCA</v>
          </cell>
          <cell r="J255" t="str">
            <v>CUTERVO</v>
          </cell>
          <cell r="K255" t="str">
            <v>CUTERVO</v>
          </cell>
          <cell r="L255" t="str">
            <v>PROPIO</v>
          </cell>
          <cell r="M255">
            <v>10000</v>
          </cell>
          <cell r="N255">
            <v>777.8</v>
          </cell>
          <cell r="O255" t="str">
            <v>DONACION</v>
          </cell>
          <cell r="P255">
            <v>28311</v>
          </cell>
          <cell r="Q255">
            <v>25000</v>
          </cell>
          <cell r="R255">
            <v>265288.58</v>
          </cell>
          <cell r="S255">
            <v>566409.29</v>
          </cell>
          <cell r="T255">
            <v>96</v>
          </cell>
          <cell r="U255" t="str">
            <v>231</v>
          </cell>
          <cell r="V255" t="str">
            <v>197</v>
          </cell>
          <cell r="X255" t="str">
            <v>77-09-15</v>
          </cell>
          <cell r="Y255" t="str">
            <v>INSCRITO</v>
          </cell>
          <cell r="Z255">
            <v>5842</v>
          </cell>
        </row>
        <row r="256">
          <cell r="D256" t="str">
            <v>194</v>
          </cell>
          <cell r="E256" t="str">
            <v>1204</v>
          </cell>
          <cell r="F256" t="str">
            <v>CHOTA   </v>
          </cell>
          <cell r="G256" t="str">
            <v>CM</v>
          </cell>
          <cell r="H256" t="str">
            <v>Adriano Novoa 172</v>
          </cell>
          <cell r="I256" t="str">
            <v>CAJAMARCA</v>
          </cell>
          <cell r="J256" t="str">
            <v>CHOTA</v>
          </cell>
          <cell r="K256" t="str">
            <v>CHOTA</v>
          </cell>
          <cell r="L256" t="str">
            <v>ALQUILADO</v>
          </cell>
          <cell r="Z256">
            <v>10695</v>
          </cell>
        </row>
        <row r="257">
          <cell r="D257" t="str">
            <v>250</v>
          </cell>
          <cell r="F257" t="str">
            <v>JUAN AITA VALLE  (ETEN)</v>
          </cell>
          <cell r="G257" t="str">
            <v>CM</v>
          </cell>
          <cell r="H257" t="str">
            <v>Jr. Quiñones Mz. C Lt. 1</v>
          </cell>
          <cell r="I257" t="str">
            <v>LAMBAYEQUE</v>
          </cell>
          <cell r="J257" t="str">
            <v>CHICLAYO</v>
          </cell>
          <cell r="K257" t="str">
            <v>ETEN</v>
          </cell>
          <cell r="L257" t="str">
            <v>PROPIO</v>
          </cell>
          <cell r="M257">
            <v>2815.47</v>
          </cell>
          <cell r="N257">
            <v>0</v>
          </cell>
          <cell r="O257" t="str">
            <v>DONACION</v>
          </cell>
          <cell r="P257">
            <v>33896</v>
          </cell>
          <cell r="Q257">
            <v>0</v>
          </cell>
          <cell r="R257">
            <v>334093.3</v>
          </cell>
          <cell r="S257">
            <v>310508.3</v>
          </cell>
          <cell r="T257">
            <v>94</v>
          </cell>
          <cell r="U257" t="str">
            <v>402</v>
          </cell>
          <cell r="V257" t="str">
            <v>171</v>
          </cell>
          <cell r="X257" t="str">
            <v>92-10-29</v>
          </cell>
          <cell r="Y257" t="str">
            <v>INSCRITO</v>
          </cell>
          <cell r="Z257">
            <v>4885</v>
          </cell>
        </row>
        <row r="258">
          <cell r="D258" t="str">
            <v>249</v>
          </cell>
          <cell r="E258" t="str">
            <v>1009</v>
          </cell>
          <cell r="F258" t="str">
            <v>CHONGOYAPE</v>
          </cell>
          <cell r="G258" t="str">
            <v>PM</v>
          </cell>
          <cell r="H258" t="str">
            <v>Av. Chiclayo s/n</v>
          </cell>
          <cell r="I258" t="str">
            <v>LAMBAYEQUE</v>
          </cell>
          <cell r="J258" t="str">
            <v>CHICLAYO</v>
          </cell>
          <cell r="K258" t="str">
            <v>CHONGOYAPE</v>
          </cell>
          <cell r="L258" t="str">
            <v>PROPIO</v>
          </cell>
          <cell r="M258">
            <v>1865.5</v>
          </cell>
          <cell r="Z258">
            <v>2162</v>
          </cell>
        </row>
        <row r="259">
          <cell r="D259" t="str">
            <v>251</v>
          </cell>
          <cell r="E259" t="str">
            <v>1017</v>
          </cell>
          <cell r="F259" t="str">
            <v>JAYANCA</v>
          </cell>
          <cell r="G259" t="str">
            <v>PM</v>
          </cell>
          <cell r="H259" t="str">
            <v>Calle Diego ferre 461</v>
          </cell>
          <cell r="I259" t="str">
            <v>LAMBAYEQUE</v>
          </cell>
          <cell r="J259" t="str">
            <v>LAMBAYEQUE</v>
          </cell>
          <cell r="K259" t="str">
            <v>JAYANCA</v>
          </cell>
          <cell r="L259" t="str">
            <v>ALQUILADO</v>
          </cell>
          <cell r="Z259">
            <v>788</v>
          </cell>
        </row>
        <row r="260">
          <cell r="D260" t="str">
            <v>252</v>
          </cell>
          <cell r="E260" t="str">
            <v>1010</v>
          </cell>
          <cell r="F260" t="str">
            <v>MOTUPE</v>
          </cell>
          <cell r="G260" t="str">
            <v>PM</v>
          </cell>
          <cell r="H260" t="str">
            <v>Calle San Julian 683</v>
          </cell>
          <cell r="I260" t="str">
            <v>LAMBAYEQUE</v>
          </cell>
          <cell r="J260" t="str">
            <v>LAMBAYEQUE</v>
          </cell>
          <cell r="K260" t="str">
            <v>MOTUPE</v>
          </cell>
          <cell r="L260" t="str">
            <v>ALQUILADO</v>
          </cell>
          <cell r="Z260">
            <v>1893</v>
          </cell>
        </row>
        <row r="261">
          <cell r="D261" t="str">
            <v>253</v>
          </cell>
          <cell r="E261" t="str">
            <v>1014</v>
          </cell>
          <cell r="F261" t="str">
            <v>OLMOS</v>
          </cell>
          <cell r="G261" t="str">
            <v>PM</v>
          </cell>
          <cell r="H261" t="str">
            <v>Calle A.B. Leguia s/n </v>
          </cell>
          <cell r="I261" t="str">
            <v>LAMBAYEQUE</v>
          </cell>
          <cell r="J261" t="str">
            <v>LAMBAYEQUE</v>
          </cell>
          <cell r="K261" t="str">
            <v>OLMOS</v>
          </cell>
          <cell r="L261" t="str">
            <v>ALQUILADO</v>
          </cell>
          <cell r="Z261">
            <v>1409</v>
          </cell>
        </row>
        <row r="262">
          <cell r="D262" t="str">
            <v>254</v>
          </cell>
          <cell r="E262" t="str">
            <v>1013</v>
          </cell>
          <cell r="F262" t="str">
            <v>OYOTUN</v>
          </cell>
          <cell r="G262" t="str">
            <v>PM</v>
          </cell>
          <cell r="H262" t="str">
            <v>Gonzales Prada  s/n</v>
          </cell>
          <cell r="I262" t="str">
            <v>LAMBAYEQUE</v>
          </cell>
          <cell r="J262" t="str">
            <v>CHICLAYO</v>
          </cell>
          <cell r="K262" t="str">
            <v>OYOTUN</v>
          </cell>
          <cell r="L262" t="str">
            <v>PROPIO</v>
          </cell>
          <cell r="M262">
            <v>1541.97</v>
          </cell>
          <cell r="Z262">
            <v>1144</v>
          </cell>
        </row>
        <row r="263">
          <cell r="D263" t="str">
            <v>255</v>
          </cell>
          <cell r="E263" t="str">
            <v>1018</v>
          </cell>
          <cell r="F263" t="str">
            <v>PUCARA (*)</v>
          </cell>
          <cell r="G263" t="str">
            <v>PM</v>
          </cell>
          <cell r="H263" t="str">
            <v>Av. Lindo 560</v>
          </cell>
          <cell r="I263" t="str">
            <v>CAJAMARCA</v>
          </cell>
          <cell r="J263" t="str">
            <v>JAEN</v>
          </cell>
          <cell r="K263" t="str">
            <v>PUCARA</v>
          </cell>
          <cell r="L263" t="str">
            <v>ALQUILADO</v>
          </cell>
          <cell r="Z263">
            <v>98</v>
          </cell>
        </row>
        <row r="264">
          <cell r="D264" t="str">
            <v>256</v>
          </cell>
          <cell r="E264" t="str">
            <v>1016</v>
          </cell>
          <cell r="F264" t="str">
            <v>SAN IGNACIO (*)</v>
          </cell>
          <cell r="G264" t="str">
            <v>PM</v>
          </cell>
          <cell r="H264" t="str">
            <v>Santa Rosa  800 </v>
          </cell>
          <cell r="I264" t="str">
            <v>CAJAMARCA</v>
          </cell>
          <cell r="J264" t="str">
            <v>SAN IGNACIO</v>
          </cell>
          <cell r="K264" t="str">
            <v>SAN IGNACIO</v>
          </cell>
          <cell r="L264" t="str">
            <v>ALQUILADO</v>
          </cell>
          <cell r="Z264">
            <v>371</v>
          </cell>
        </row>
        <row r="265">
          <cell r="D265" t="str">
            <v>257</v>
          </cell>
          <cell r="E265" t="str">
            <v>1015</v>
          </cell>
          <cell r="F265" t="str">
            <v>SANTA CRUZ (*)</v>
          </cell>
          <cell r="G265" t="str">
            <v>PM</v>
          </cell>
          <cell r="H265" t="str">
            <v>Zarumilla 360</v>
          </cell>
          <cell r="I265" t="str">
            <v>CAJAMARCA</v>
          </cell>
          <cell r="J265" t="str">
            <v>SANTA CRUZ</v>
          </cell>
          <cell r="K265" t="str">
            <v>SANTA CRUZ</v>
          </cell>
          <cell r="L265" t="str">
            <v>ALQUILADO</v>
          </cell>
          <cell r="Z265">
            <v>3420</v>
          </cell>
        </row>
        <row r="266">
          <cell r="D266" t="str">
            <v>259</v>
          </cell>
          <cell r="E266" t="str">
            <v>1011</v>
          </cell>
          <cell r="F266" t="str">
            <v>TUCUME</v>
          </cell>
          <cell r="G266" t="str">
            <v>PM</v>
          </cell>
          <cell r="H266" t="str">
            <v>Calle San Pedro S/n</v>
          </cell>
          <cell r="I266" t="str">
            <v>LAMBAYEQUE</v>
          </cell>
          <cell r="J266" t="str">
            <v>LAMBAYEQUE</v>
          </cell>
          <cell r="K266" t="str">
            <v>TUCUME</v>
          </cell>
          <cell r="L266" t="str">
            <v>ALQUILADO</v>
          </cell>
          <cell r="Z266">
            <v>643</v>
          </cell>
        </row>
        <row r="267">
          <cell r="F267" t="str">
            <v>UCUPE RAFAN</v>
          </cell>
          <cell r="G267" t="str">
            <v>PM</v>
          </cell>
          <cell r="I267" t="str">
            <v>LAMBAYEQUE</v>
          </cell>
          <cell r="J267" t="str">
            <v>CHICLAYO</v>
          </cell>
          <cell r="K267" t="str">
            <v>UCUPE</v>
          </cell>
        </row>
        <row r="268">
          <cell r="F268" t="str">
            <v>TOTAL DEPARTAMENTAL :</v>
          </cell>
          <cell r="G268">
            <v>21</v>
          </cell>
          <cell r="J268" t="str">
            <v>POBLACION ADSCRITA</v>
          </cell>
          <cell r="Z268">
            <v>326297</v>
          </cell>
        </row>
        <row r="270">
          <cell r="F270" t="str">
            <v>(*) Dependencia Funcional de la Gerencia Departamental de Lambayeque</v>
          </cell>
          <cell r="J270" t="str">
            <v>POBLACION ASEGURADA A JUNIO 97 :</v>
          </cell>
          <cell r="Z270">
            <v>321334</v>
          </cell>
        </row>
        <row r="272">
          <cell r="F272" t="str">
            <v>GERENCIA DEPARTAMENTAL LIMA</v>
          </cell>
        </row>
        <row r="273">
          <cell r="F273" t="str">
            <v>Hospitales Nacionales</v>
          </cell>
        </row>
        <row r="274">
          <cell r="D274" t="str">
            <v>002</v>
          </cell>
          <cell r="E274" t="str">
            <v>0601</v>
          </cell>
          <cell r="F274" t="str">
            <v>ALMENARA</v>
          </cell>
          <cell r="G274" t="str">
            <v>HIV</v>
          </cell>
          <cell r="H274" t="str">
            <v>Av. Grau 800</v>
          </cell>
          <cell r="I274" t="str">
            <v>LIMA</v>
          </cell>
          <cell r="J274" t="str">
            <v>LIMA</v>
          </cell>
          <cell r="K274" t="str">
            <v>LA VICTORIA</v>
          </cell>
          <cell r="L274" t="str">
            <v>PROPIO</v>
          </cell>
          <cell r="M274">
            <v>42040</v>
          </cell>
          <cell r="N274">
            <v>41100</v>
          </cell>
          <cell r="O274" t="str">
            <v>COMPRA VENTA</v>
          </cell>
          <cell r="P274">
            <v>13868</v>
          </cell>
          <cell r="Q274">
            <v>353513</v>
          </cell>
          <cell r="R274">
            <v>10073117.553461421</v>
          </cell>
          <cell r="S274">
            <v>9539478.46</v>
          </cell>
          <cell r="T274">
            <v>96</v>
          </cell>
          <cell r="U274" t="str">
            <v>78</v>
          </cell>
          <cell r="V274">
            <v>343</v>
          </cell>
          <cell r="W274" t="str">
            <v> </v>
          </cell>
          <cell r="X274" t="str">
            <v>38-04-18</v>
          </cell>
          <cell r="Y274" t="str">
            <v>INSCRITO /F. ACUMULAR</v>
          </cell>
        </row>
        <row r="275">
          <cell r="D275" t="str">
            <v>001</v>
          </cell>
          <cell r="E275" t="str">
            <v>0701</v>
          </cell>
          <cell r="F275" t="str">
            <v>REBAGLIATI</v>
          </cell>
          <cell r="G275" t="str">
            <v>HIV</v>
          </cell>
          <cell r="H275" t="str">
            <v>E. Rebagliati s/n</v>
          </cell>
          <cell r="I275" t="str">
            <v>LIMA</v>
          </cell>
          <cell r="J275" t="str">
            <v>LIMA</v>
          </cell>
          <cell r="K275" t="str">
            <v>JESUS MARIA</v>
          </cell>
          <cell r="L275" t="str">
            <v>PROPIO</v>
          </cell>
          <cell r="M275">
            <v>156803.11</v>
          </cell>
          <cell r="N275">
            <v>130778.15</v>
          </cell>
          <cell r="O275" t="str">
            <v>COMPRA VENTA</v>
          </cell>
          <cell r="P275">
            <v>18307</v>
          </cell>
          <cell r="Q275">
            <v>7571429.93</v>
          </cell>
          <cell r="R275">
            <v>85500337</v>
          </cell>
          <cell r="S275">
            <v>39239380.53</v>
          </cell>
          <cell r="T275">
            <v>96</v>
          </cell>
          <cell r="U275" t="str">
            <v> </v>
          </cell>
          <cell r="V275" t="str">
            <v> </v>
          </cell>
          <cell r="W275" t="str">
            <v>1147911</v>
          </cell>
          <cell r="X275" t="str">
            <v>91-05-21</v>
          </cell>
          <cell r="Y275" t="str">
            <v>INSCRITO</v>
          </cell>
        </row>
        <row r="276">
          <cell r="F276" t="str">
            <v>TOTAL DEPARTAMENTAL :</v>
          </cell>
          <cell r="G276">
            <v>2</v>
          </cell>
        </row>
        <row r="278">
          <cell r="F278" t="str">
            <v>GERENCIA DEPARTAMENTAL LIMA </v>
          </cell>
        </row>
        <row r="279">
          <cell r="D279" t="str">
            <v>005</v>
          </cell>
          <cell r="E279" t="str">
            <v>9408</v>
          </cell>
          <cell r="F279" t="str">
            <v>SABOGAL</v>
          </cell>
          <cell r="G279" t="str">
            <v>HIII</v>
          </cell>
          <cell r="H279" t="str">
            <v>Av. Colina 1081\Bellavista</v>
          </cell>
          <cell r="I279" t="str">
            <v>CALLAO</v>
          </cell>
          <cell r="J279" t="str">
            <v>CALLAO</v>
          </cell>
          <cell r="K279" t="str">
            <v>CALLAO</v>
          </cell>
          <cell r="L279" t="str">
            <v>PROPIO</v>
          </cell>
          <cell r="M279">
            <v>53720</v>
          </cell>
          <cell r="N279">
            <v>9618.35</v>
          </cell>
          <cell r="O279" t="str">
            <v>COMPRA VENTA</v>
          </cell>
          <cell r="P279">
            <v>28551</v>
          </cell>
          <cell r="Q279">
            <v>773851.07</v>
          </cell>
          <cell r="R279">
            <v>7939648.8</v>
          </cell>
          <cell r="S279">
            <v>3916414.07</v>
          </cell>
          <cell r="T279">
            <v>94</v>
          </cell>
          <cell r="W279" t="str">
            <v>7902</v>
          </cell>
          <cell r="X279" t="str">
            <v>78-06-18</v>
          </cell>
          <cell r="Y279" t="str">
            <v>INSCRITO</v>
          </cell>
        </row>
        <row r="280">
          <cell r="D280" t="str">
            <v>006</v>
          </cell>
          <cell r="E280" t="str">
            <v>9401</v>
          </cell>
          <cell r="F280" t="str">
            <v>ANGAMOS (*)</v>
          </cell>
          <cell r="G280" t="str">
            <v>HII</v>
          </cell>
          <cell r="H280" t="str">
            <v>Av. Angamos 261-265</v>
          </cell>
          <cell r="I280" t="str">
            <v>LIMA</v>
          </cell>
          <cell r="J280" t="str">
            <v>LIMA</v>
          </cell>
          <cell r="K280" t="str">
            <v>MIRAFLORES</v>
          </cell>
          <cell r="L280" t="str">
            <v>PROPIO</v>
          </cell>
          <cell r="M280">
            <v>1285</v>
          </cell>
          <cell r="N280">
            <v>5779.5</v>
          </cell>
          <cell r="O280" t="str">
            <v>ADJUDICACION</v>
          </cell>
          <cell r="P280">
            <v>27901</v>
          </cell>
          <cell r="Q280">
            <v>19447800</v>
          </cell>
          <cell r="R280">
            <v>2519043.5</v>
          </cell>
          <cell r="S280">
            <v>1683718.74</v>
          </cell>
          <cell r="T280">
            <v>94</v>
          </cell>
          <cell r="U280" t="str">
            <v>2281</v>
          </cell>
          <cell r="V280" t="str">
            <v>315</v>
          </cell>
          <cell r="X280" t="str">
            <v>76-08-02</v>
          </cell>
          <cell r="Y280" t="str">
            <v>INSCRITO</v>
          </cell>
        </row>
        <row r="281">
          <cell r="D281" t="str">
            <v>038</v>
          </cell>
          <cell r="E281" t="str">
            <v>9427</v>
          </cell>
          <cell r="F281" t="str">
            <v>CAÑETE</v>
          </cell>
          <cell r="G281" t="str">
            <v>HII</v>
          </cell>
          <cell r="H281" t="str">
            <v>Av. Benavides 495</v>
          </cell>
          <cell r="I281" t="str">
            <v>LIMA</v>
          </cell>
          <cell r="J281" t="str">
            <v>CAÑETE</v>
          </cell>
          <cell r="K281" t="str">
            <v>SAN VICENTE DE CAÑETE</v>
          </cell>
          <cell r="L281" t="str">
            <v>PROPIO</v>
          </cell>
          <cell r="M281">
            <v>14584.49</v>
          </cell>
          <cell r="N281">
            <v>7943</v>
          </cell>
          <cell r="O281" t="str">
            <v>COMPRA VENTA</v>
          </cell>
          <cell r="P281">
            <v>14136</v>
          </cell>
          <cell r="Q281">
            <v>43394.59</v>
          </cell>
          <cell r="R281">
            <v>1894818.4</v>
          </cell>
          <cell r="S281">
            <v>1073427.89</v>
          </cell>
          <cell r="T281">
            <v>94</v>
          </cell>
          <cell r="U281" t="str">
            <v>8</v>
          </cell>
          <cell r="V281" t="str">
            <v>257</v>
          </cell>
          <cell r="X281" t="str">
            <v>38-10-07</v>
          </cell>
          <cell r="Y281" t="str">
            <v>INSCRITO /F. RECTIFICAR</v>
          </cell>
        </row>
        <row r="282">
          <cell r="D282" t="str">
            <v>007</v>
          </cell>
          <cell r="E282" t="str">
            <v>9404</v>
          </cell>
          <cell r="F282" t="str">
            <v>GRAU (*)</v>
          </cell>
          <cell r="G282" t="str">
            <v>HII</v>
          </cell>
          <cell r="H282" t="str">
            <v>Av. Grau 315</v>
          </cell>
          <cell r="I282" t="str">
            <v>LIMA</v>
          </cell>
          <cell r="J282" t="str">
            <v>LIMA</v>
          </cell>
          <cell r="K282" t="str">
            <v>LIMA</v>
          </cell>
          <cell r="L282" t="str">
            <v>PROPIO</v>
          </cell>
          <cell r="M282">
            <v>3789.53</v>
          </cell>
          <cell r="N282">
            <v>16334.38</v>
          </cell>
          <cell r="O282" t="str">
            <v>COMPRA VENTA</v>
          </cell>
          <cell r="P282">
            <v>19796</v>
          </cell>
          <cell r="Q282">
            <v>2368261.25</v>
          </cell>
          <cell r="R282">
            <v>5006140.22</v>
          </cell>
          <cell r="S282">
            <v>3127435</v>
          </cell>
          <cell r="T282">
            <v>94</v>
          </cell>
          <cell r="U282" t="str">
            <v>547</v>
          </cell>
          <cell r="V282">
            <v>269</v>
          </cell>
          <cell r="W282" t="str">
            <v> </v>
          </cell>
          <cell r="X282" t="str">
            <v>54-04-13</v>
          </cell>
          <cell r="Y282" t="str">
            <v>INSCRITO</v>
          </cell>
        </row>
        <row r="283">
          <cell r="D283" t="str">
            <v>028</v>
          </cell>
          <cell r="E283" t="str">
            <v>9431</v>
          </cell>
          <cell r="F283" t="str">
            <v>LANATTA</v>
          </cell>
          <cell r="G283" t="str">
            <v>HII</v>
          </cell>
          <cell r="H283" t="str">
            <v>Av. Fco. Vidal s/n\Huacho</v>
          </cell>
          <cell r="I283" t="str">
            <v>LIMA</v>
          </cell>
          <cell r="J283" t="str">
            <v>HUAURA</v>
          </cell>
          <cell r="K283" t="str">
            <v>HUACHO</v>
          </cell>
          <cell r="L283" t="str">
            <v>PROPIO</v>
          </cell>
          <cell r="M283">
            <v>15226</v>
          </cell>
          <cell r="N283">
            <v>8812.1</v>
          </cell>
          <cell r="O283" t="str">
            <v>COMPRA VENTA</v>
          </cell>
          <cell r="P283">
            <v>14287</v>
          </cell>
          <cell r="Q283">
            <v>173022.5</v>
          </cell>
          <cell r="R283">
            <v>2540068.8</v>
          </cell>
          <cell r="S283">
            <v>1152801.52</v>
          </cell>
          <cell r="T283">
            <v>94</v>
          </cell>
          <cell r="U283" t="str">
            <v>16</v>
          </cell>
          <cell r="V283" t="str">
            <v>107
108</v>
          </cell>
          <cell r="X283" t="str">
            <v>39-02-17</v>
          </cell>
          <cell r="Y283" t="str">
            <v>INSCRITO /F. ACUMULAR</v>
          </cell>
        </row>
        <row r="284">
          <cell r="D284" t="str">
            <v>008</v>
          </cell>
          <cell r="E284" t="str">
            <v>9416</v>
          </cell>
          <cell r="F284" t="str">
            <v>VITARTE</v>
          </cell>
          <cell r="G284" t="str">
            <v>HII</v>
          </cell>
          <cell r="H284" t="str">
            <v>Av. Sta. Maria s/n </v>
          </cell>
          <cell r="I284" t="str">
            <v>LIMA</v>
          </cell>
          <cell r="J284" t="str">
            <v>LIMA</v>
          </cell>
          <cell r="K284" t="str">
            <v>ATE - VITARTE</v>
          </cell>
          <cell r="L284" t="str">
            <v>PROPIO</v>
          </cell>
          <cell r="M284">
            <v>2020</v>
          </cell>
          <cell r="N284">
            <v>3295.83</v>
          </cell>
          <cell r="O284" t="str">
            <v>DONACION</v>
          </cell>
          <cell r="P284">
            <v>20365</v>
          </cell>
          <cell r="Q284">
            <v>75650</v>
          </cell>
          <cell r="R284">
            <v>965545.24</v>
          </cell>
          <cell r="S284">
            <v>569707</v>
          </cell>
          <cell r="T284">
            <v>94</v>
          </cell>
          <cell r="U284" t="str">
            <v> </v>
          </cell>
          <cell r="V284" t="str">
            <v> </v>
          </cell>
          <cell r="W284" t="str">
            <v>379900</v>
          </cell>
          <cell r="X284" t="str">
            <v>91-07-16</v>
          </cell>
          <cell r="Y284" t="str">
            <v>INSCRITO</v>
          </cell>
        </row>
        <row r="285">
          <cell r="D285" t="str">
            <v>009</v>
          </cell>
          <cell r="E285" t="str">
            <v>9417</v>
          </cell>
          <cell r="F285" t="str">
            <v>CANTO GRANDE</v>
          </cell>
          <cell r="G285" t="str">
            <v>POL</v>
          </cell>
          <cell r="H285" t="str">
            <v>Av. Wiesse 886 Urb. Canto Rey </v>
          </cell>
          <cell r="I285" t="str">
            <v>LIMA</v>
          </cell>
          <cell r="J285" t="str">
            <v>LIMA</v>
          </cell>
          <cell r="K285" t="str">
            <v>S. JUAN DE LURIGANCHO</v>
          </cell>
          <cell r="L285" t="str">
            <v>ALQUILADO</v>
          </cell>
          <cell r="M285">
            <v>1924</v>
          </cell>
          <cell r="N285">
            <v>1000</v>
          </cell>
          <cell r="O285" t="str">
            <v>ALQUILADO</v>
          </cell>
        </row>
        <row r="286">
          <cell r="D286" t="str">
            <v>010</v>
          </cell>
          <cell r="E286" t="str">
            <v>9405</v>
          </cell>
          <cell r="F286" t="str">
            <v>CHINCHA</v>
          </cell>
          <cell r="G286" t="str">
            <v>POL</v>
          </cell>
          <cell r="H286" t="str">
            <v>Jr. Chincha 202-238</v>
          </cell>
          <cell r="I286" t="str">
            <v>LIMA</v>
          </cell>
          <cell r="J286" t="str">
            <v>LIMA</v>
          </cell>
          <cell r="K286" t="str">
            <v>LIMA</v>
          </cell>
          <cell r="L286" t="str">
            <v>PROPIO</v>
          </cell>
          <cell r="M286">
            <v>473.66</v>
          </cell>
          <cell r="N286">
            <v>3359.38</v>
          </cell>
          <cell r="O286" t="str">
            <v>COMPRA VENTA</v>
          </cell>
          <cell r="P286">
            <v>24623</v>
          </cell>
          <cell r="Q286">
            <v>10424051.6</v>
          </cell>
          <cell r="R286">
            <v>820440.98</v>
          </cell>
          <cell r="S286">
            <v>919463</v>
          </cell>
          <cell r="T286">
            <v>94</v>
          </cell>
          <cell r="U286" t="str">
            <v>1580</v>
          </cell>
          <cell r="V286" t="str">
            <v>398</v>
          </cell>
          <cell r="X286" t="str">
            <v>67-06-14</v>
          </cell>
          <cell r="Y286" t="str">
            <v>INSCRITO</v>
          </cell>
        </row>
        <row r="287">
          <cell r="D287" t="str">
            <v>011</v>
          </cell>
          <cell r="E287" t="str">
            <v>9418</v>
          </cell>
          <cell r="F287" t="str">
            <v>CHOSICA</v>
          </cell>
          <cell r="G287" t="str">
            <v>POL</v>
          </cell>
          <cell r="H287" t="str">
            <v>Jr. Trujillo 800 </v>
          </cell>
          <cell r="I287" t="str">
            <v>LIMA</v>
          </cell>
          <cell r="J287" t="str">
            <v>LIMA</v>
          </cell>
          <cell r="K287" t="str">
            <v>LURIGANCHO</v>
          </cell>
          <cell r="L287" t="str">
            <v>ALQUILADO</v>
          </cell>
          <cell r="M287">
            <v>800</v>
          </cell>
          <cell r="N287">
            <v>510</v>
          </cell>
        </row>
        <row r="288">
          <cell r="D288" t="str">
            <v>012</v>
          </cell>
          <cell r="E288" t="str">
            <v>9410</v>
          </cell>
          <cell r="F288" t="str">
            <v>COMAS </v>
          </cell>
          <cell r="G288" t="str">
            <v>POL</v>
          </cell>
          <cell r="H288" t="str">
            <v>Jr. Huaraz 740</v>
          </cell>
          <cell r="I288" t="str">
            <v>LIMA</v>
          </cell>
          <cell r="J288" t="str">
            <v>LIMA</v>
          </cell>
          <cell r="K288" t="str">
            <v>COMAS</v>
          </cell>
          <cell r="L288" t="str">
            <v>PROPIO</v>
          </cell>
          <cell r="M288">
            <v>1242.22</v>
          </cell>
          <cell r="N288">
            <v>2457.4</v>
          </cell>
          <cell r="O288" t="str">
            <v>ADJUDICACION</v>
          </cell>
          <cell r="P288">
            <v>25198</v>
          </cell>
          <cell r="Q288">
            <v>2457400</v>
          </cell>
          <cell r="R288">
            <v>409287.7</v>
          </cell>
          <cell r="S288">
            <v>322774</v>
          </cell>
          <cell r="T288">
            <v>93</v>
          </cell>
          <cell r="U288" t="str">
            <v> </v>
          </cell>
          <cell r="V288" t="str">
            <v> </v>
          </cell>
          <cell r="Y288" t="str">
            <v>EN TRAMITE</v>
          </cell>
        </row>
        <row r="289">
          <cell r="D289" t="str">
            <v>013</v>
          </cell>
          <cell r="E289" t="str">
            <v>9412</v>
          </cell>
          <cell r="F289" t="str">
            <v>FIORI</v>
          </cell>
          <cell r="G289" t="str">
            <v>POL</v>
          </cell>
          <cell r="H289" t="str">
            <v>Pan.Norte km. 13.5 cc Fiori Bk-b </v>
          </cell>
          <cell r="I289" t="str">
            <v>LIMA</v>
          </cell>
          <cell r="J289" t="str">
            <v>LIMA</v>
          </cell>
          <cell r="K289" t="str">
            <v>LOS OLIVOS</v>
          </cell>
          <cell r="L289" t="str">
            <v>ALQUILADO</v>
          </cell>
          <cell r="M289">
            <v>887.4</v>
          </cell>
          <cell r="N289">
            <v>887.4</v>
          </cell>
        </row>
        <row r="290">
          <cell r="D290" t="str">
            <v>014</v>
          </cell>
          <cell r="E290" t="str">
            <v>9411</v>
          </cell>
          <cell r="F290" t="str">
            <v>FRANCISCO PIZARRO</v>
          </cell>
          <cell r="G290" t="str">
            <v>POL</v>
          </cell>
          <cell r="H290" t="str">
            <v>Av. Fco. Pizarro 581-607</v>
          </cell>
          <cell r="I290" t="str">
            <v>LIMA</v>
          </cell>
          <cell r="J290" t="str">
            <v>LIMA</v>
          </cell>
          <cell r="K290" t="str">
            <v>RIMAC</v>
          </cell>
          <cell r="L290" t="str">
            <v>PROPIO</v>
          </cell>
          <cell r="M290">
            <v>6450.29</v>
          </cell>
          <cell r="N290">
            <v>13101.3</v>
          </cell>
          <cell r="O290" t="str">
            <v>COMPRA VENTA</v>
          </cell>
          <cell r="P290">
            <v>24041</v>
          </cell>
          <cell r="Q290">
            <v>2505600</v>
          </cell>
          <cell r="R290">
            <v>491531.27</v>
          </cell>
          <cell r="S290">
            <v>1399933</v>
          </cell>
          <cell r="T290">
            <v>91</v>
          </cell>
          <cell r="U290" t="str">
            <v> </v>
          </cell>
          <cell r="V290" t="str">
            <v> </v>
          </cell>
          <cell r="Y290" t="str">
            <v>EN TRAMITE</v>
          </cell>
        </row>
        <row r="291">
          <cell r="D291" t="str">
            <v>015</v>
          </cell>
          <cell r="E291" t="str">
            <v>9409</v>
          </cell>
          <cell r="F291" t="str">
            <v>LUIS NEGREIROS</v>
          </cell>
          <cell r="G291" t="str">
            <v>POL</v>
          </cell>
          <cell r="H291" t="str">
            <v>Av. Tomás Valle s/n </v>
          </cell>
          <cell r="I291" t="str">
            <v>CALLAO</v>
          </cell>
          <cell r="J291" t="str">
            <v>CALLAO</v>
          </cell>
          <cell r="K291" t="str">
            <v>CALLAO</v>
          </cell>
          <cell r="L291" t="str">
            <v>PROPIO</v>
          </cell>
          <cell r="M291">
            <v>16645</v>
          </cell>
          <cell r="N291">
            <v>1048.2</v>
          </cell>
          <cell r="O291" t="str">
            <v>COMPRA VENTA</v>
          </cell>
          <cell r="P291">
            <v>25062</v>
          </cell>
          <cell r="Q291">
            <v>1331600</v>
          </cell>
          <cell r="R291">
            <v>927435.5</v>
          </cell>
          <cell r="S291">
            <v>484702.4</v>
          </cell>
          <cell r="T291">
            <v>94</v>
          </cell>
          <cell r="W291" t="str">
            <v>46331</v>
          </cell>
          <cell r="X291" t="str">
            <v>69-01-15</v>
          </cell>
          <cell r="Y291" t="str">
            <v>INSCRITO</v>
          </cell>
        </row>
        <row r="292">
          <cell r="D292" t="str">
            <v>016</v>
          </cell>
          <cell r="E292" t="str">
            <v>9402</v>
          </cell>
          <cell r="F292" t="str">
            <v>PROCERES</v>
          </cell>
          <cell r="G292" t="str">
            <v>POL</v>
          </cell>
          <cell r="H292" t="str">
            <v>Edf. Próceres B9 -D8</v>
          </cell>
          <cell r="I292" t="str">
            <v>LIMA</v>
          </cell>
          <cell r="J292" t="str">
            <v>LIMA</v>
          </cell>
          <cell r="K292" t="str">
            <v>SAN JUAN DE MIRAFLORES</v>
          </cell>
          <cell r="L292" t="str">
            <v>PROPIO</v>
          </cell>
          <cell r="M292">
            <v>500</v>
          </cell>
          <cell r="N292">
            <v>497</v>
          </cell>
          <cell r="O292" t="str">
            <v>COMPRA VENTA</v>
          </cell>
          <cell r="P292">
            <v>29028</v>
          </cell>
          <cell r="Q292">
            <v>12425000</v>
          </cell>
          <cell r="R292">
            <v>139084.97</v>
          </cell>
          <cell r="S292">
            <v>157132</v>
          </cell>
          <cell r="T292">
            <v>93</v>
          </cell>
          <cell r="U292" t="str">
            <v> </v>
          </cell>
          <cell r="V292" t="str">
            <v> </v>
          </cell>
          <cell r="W292" t="str">
            <v> </v>
          </cell>
          <cell r="Y292" t="str">
            <v>EN TRAMITE</v>
          </cell>
        </row>
        <row r="293">
          <cell r="D293" t="str">
            <v>017</v>
          </cell>
          <cell r="E293" t="str">
            <v>9407</v>
          </cell>
          <cell r="F293" t="str">
            <v>RAMON CASTILLA</v>
          </cell>
          <cell r="G293" t="str">
            <v>POL</v>
          </cell>
          <cell r="H293" t="str">
            <v>Av. Argentina Cdra. 1</v>
          </cell>
          <cell r="I293" t="str">
            <v>LIMA</v>
          </cell>
          <cell r="J293" t="str">
            <v>LIMA</v>
          </cell>
          <cell r="K293" t="str">
            <v>LIMA</v>
          </cell>
          <cell r="L293" t="str">
            <v>PROPIO</v>
          </cell>
          <cell r="M293">
            <v>7811.72</v>
          </cell>
          <cell r="N293">
            <v>4301.26</v>
          </cell>
          <cell r="O293" t="str">
            <v>ADJUDICACION</v>
          </cell>
          <cell r="P293">
            <v>24840</v>
          </cell>
          <cell r="Q293">
            <v>18707358.33</v>
          </cell>
          <cell r="R293">
            <v>2297830.7</v>
          </cell>
          <cell r="S293">
            <v>2159219.89</v>
          </cell>
          <cell r="T293">
            <v>94</v>
          </cell>
          <cell r="U293" t="str">
            <v>351</v>
          </cell>
          <cell r="V293" t="str">
            <v>426</v>
          </cell>
          <cell r="X293" t="str">
            <v>68-09-18</v>
          </cell>
          <cell r="Y293" t="str">
            <v>INSCRITO</v>
          </cell>
        </row>
        <row r="294">
          <cell r="D294" t="str">
            <v>376</v>
          </cell>
          <cell r="E294" t="str">
            <v>9424</v>
          </cell>
          <cell r="F294" t="str">
            <v>SAN LUIS</v>
          </cell>
          <cell r="G294" t="str">
            <v>POL</v>
          </cell>
          <cell r="H294" t="str">
            <v>Av. Circunvalacion 2189 San Luis </v>
          </cell>
          <cell r="I294" t="str">
            <v>LIMA</v>
          </cell>
          <cell r="J294" t="str">
            <v>LIMA</v>
          </cell>
          <cell r="K294" t="str">
            <v>SAN LUIS</v>
          </cell>
          <cell r="L294" t="str">
            <v>ALQUILADO</v>
          </cell>
          <cell r="M294">
            <v>530</v>
          </cell>
          <cell r="N294">
            <v>2100</v>
          </cell>
        </row>
        <row r="295">
          <cell r="D295" t="str">
            <v>018</v>
          </cell>
          <cell r="E295" t="str">
            <v>9403</v>
          </cell>
          <cell r="F295" t="str">
            <v>VILLA MARIA</v>
          </cell>
          <cell r="G295" t="str">
            <v>POL</v>
          </cell>
          <cell r="H295" t="str">
            <v>Av. Villa Maria 1222</v>
          </cell>
          <cell r="I295" t="str">
            <v>LIMA</v>
          </cell>
          <cell r="J295" t="str">
            <v>LIMA</v>
          </cell>
          <cell r="K295" t="str">
            <v>VILLA MARIA DEL TRIUNFO</v>
          </cell>
          <cell r="L295" t="str">
            <v>PROPIO</v>
          </cell>
          <cell r="M295">
            <v>487.1</v>
          </cell>
          <cell r="N295">
            <v>786</v>
          </cell>
          <cell r="O295" t="str">
            <v>COMPRA VENTA</v>
          </cell>
          <cell r="P295">
            <v>30680</v>
          </cell>
          <cell r="Q295">
            <v>84389340</v>
          </cell>
          <cell r="R295">
            <v>205376.32</v>
          </cell>
          <cell r="S295">
            <v>147956</v>
          </cell>
          <cell r="T295">
            <v>94</v>
          </cell>
          <cell r="U295" t="str">
            <v> </v>
          </cell>
          <cell r="V295" t="str">
            <v> </v>
          </cell>
          <cell r="W295" t="str">
            <v>151767</v>
          </cell>
          <cell r="Y295" t="str">
            <v>EN TRAMITE</v>
          </cell>
        </row>
        <row r="296">
          <cell r="D296" t="str">
            <v>019</v>
          </cell>
          <cell r="E296" t="str">
            <v>9406</v>
          </cell>
          <cell r="F296" t="str">
            <v>ANCIJE</v>
          </cell>
          <cell r="G296" t="str">
            <v>CM</v>
          </cell>
          <cell r="H296" t="str">
            <v>Jr. Chota 1449</v>
          </cell>
          <cell r="I296" t="str">
            <v>LIMA</v>
          </cell>
          <cell r="J296" t="str">
            <v>LIMA</v>
          </cell>
          <cell r="K296" t="str">
            <v>LIMA</v>
          </cell>
          <cell r="L296" t="str">
            <v>CONVENIO</v>
          </cell>
          <cell r="M296">
            <v>678.09</v>
          </cell>
          <cell r="N296">
            <v>678.09</v>
          </cell>
        </row>
        <row r="297">
          <cell r="D297" t="str">
            <v>020</v>
          </cell>
          <cell r="E297" t="str">
            <v>9419</v>
          </cell>
          <cell r="F297" t="str">
            <v>CASAPALCA</v>
          </cell>
          <cell r="G297" t="str">
            <v>CM</v>
          </cell>
          <cell r="H297" t="str">
            <v>Chicla - Huarochiri</v>
          </cell>
          <cell r="I297" t="str">
            <v>LIMA</v>
          </cell>
          <cell r="J297" t="str">
            <v>HUAROCHIRI</v>
          </cell>
          <cell r="K297" t="str">
            <v>CHICLA</v>
          </cell>
          <cell r="L297" t="str">
            <v>PROPIO</v>
          </cell>
          <cell r="M297">
            <v>1543</v>
          </cell>
          <cell r="N297">
            <v>820</v>
          </cell>
          <cell r="O297" t="str">
            <v>COMPS. DEUDA</v>
          </cell>
          <cell r="P297">
            <v>33788</v>
          </cell>
          <cell r="Q297">
            <v>49540</v>
          </cell>
          <cell r="R297">
            <v>43386</v>
          </cell>
          <cell r="S297">
            <v>46080</v>
          </cell>
          <cell r="T297">
            <v>95</v>
          </cell>
          <cell r="U297" t="str">
            <v> </v>
          </cell>
          <cell r="V297" t="str">
            <v> </v>
          </cell>
          <cell r="W297" t="str">
            <v> </v>
          </cell>
          <cell r="Y297" t="str">
            <v>EN TRAMITE (EX CENTROMIN)</v>
          </cell>
        </row>
        <row r="298">
          <cell r="D298" t="str">
            <v>039</v>
          </cell>
          <cell r="E298" t="str">
            <v>9428</v>
          </cell>
          <cell r="F298" t="str">
            <v>MALA</v>
          </cell>
          <cell r="G298" t="str">
            <v>CM</v>
          </cell>
          <cell r="H298" t="str">
            <v>Prol. Real 625-627</v>
          </cell>
          <cell r="I298" t="str">
            <v>LIMA</v>
          </cell>
          <cell r="J298" t="str">
            <v>CAÑETE</v>
          </cell>
          <cell r="K298" t="str">
            <v>MALA</v>
          </cell>
          <cell r="L298" t="str">
            <v>ALQUILADO</v>
          </cell>
        </row>
        <row r="299">
          <cell r="D299" t="str">
            <v>022</v>
          </cell>
          <cell r="E299" t="str">
            <v>9420</v>
          </cell>
          <cell r="F299" t="str">
            <v>ANTONIA M. DE CACERES</v>
          </cell>
          <cell r="G299" t="str">
            <v>PM</v>
          </cell>
          <cell r="H299" t="str">
            <v>1er. Sector Izq.Urb. A. Moreno de C.</v>
          </cell>
          <cell r="I299" t="str">
            <v>CALLAO</v>
          </cell>
          <cell r="J299" t="str">
            <v>CALLAO</v>
          </cell>
          <cell r="K299" t="str">
            <v>VENTANILLA</v>
          </cell>
          <cell r="L299" t="str">
            <v>CONVENIO</v>
          </cell>
          <cell r="M299">
            <v>639.9</v>
          </cell>
          <cell r="N299">
            <v>113.55</v>
          </cell>
        </row>
        <row r="300">
          <cell r="D300" t="str">
            <v>029</v>
          </cell>
          <cell r="E300" t="str">
            <v>9432</v>
          </cell>
          <cell r="F300" t="str">
            <v>BARRANCA</v>
          </cell>
          <cell r="G300" t="str">
            <v>PM</v>
          </cell>
          <cell r="H300" t="str">
            <v>Calle Jose Galvez 617</v>
          </cell>
          <cell r="I300" t="str">
            <v>LIMA</v>
          </cell>
          <cell r="J300" t="str">
            <v>BARRANCA</v>
          </cell>
          <cell r="K300" t="str">
            <v>BARRANCA</v>
          </cell>
          <cell r="L300" t="str">
            <v>ALQUILADO</v>
          </cell>
          <cell r="M300">
            <v>300</v>
          </cell>
          <cell r="N300">
            <v>300</v>
          </cell>
        </row>
        <row r="301">
          <cell r="F301" t="str">
            <v>CANTA</v>
          </cell>
          <cell r="G301" t="str">
            <v>PM</v>
          </cell>
          <cell r="H301" t="str">
            <v>Canta Km. 90</v>
          </cell>
          <cell r="I301" t="str">
            <v>LIMA</v>
          </cell>
          <cell r="J301" t="str">
            <v>CANTA</v>
          </cell>
          <cell r="K301" t="str">
            <v>CANTA</v>
          </cell>
          <cell r="L301" t="str">
            <v>CONVENIO</v>
          </cell>
        </row>
        <row r="302">
          <cell r="D302" t="str">
            <v>031</v>
          </cell>
          <cell r="E302" t="str">
            <v>9433</v>
          </cell>
          <cell r="F302" t="str">
            <v>CHANCAY</v>
          </cell>
          <cell r="G302" t="str">
            <v>PM</v>
          </cell>
          <cell r="I302" t="str">
            <v>LIMA</v>
          </cell>
          <cell r="J302" t="str">
            <v>HUARAL</v>
          </cell>
          <cell r="K302" t="str">
            <v>CHANCAY</v>
          </cell>
          <cell r="L302" t="str">
            <v>ALQUILADO</v>
          </cell>
          <cell r="M302">
            <v>7000</v>
          </cell>
          <cell r="N302">
            <v>1200</v>
          </cell>
        </row>
        <row r="303">
          <cell r="D303" t="str">
            <v>023</v>
          </cell>
          <cell r="E303" t="str">
            <v>9413</v>
          </cell>
          <cell r="F303" t="str">
            <v>CONSTRUCCION CIVIL</v>
          </cell>
          <cell r="G303" t="str">
            <v>PM</v>
          </cell>
          <cell r="H303" t="str">
            <v>Prol.Cangallo 870</v>
          </cell>
          <cell r="I303" t="str">
            <v>LIMA</v>
          </cell>
          <cell r="J303" t="str">
            <v>LIMA</v>
          </cell>
          <cell r="K303" t="str">
            <v>LA VICTORIA</v>
          </cell>
          <cell r="L303" t="str">
            <v>CONVENIO</v>
          </cell>
          <cell r="M303">
            <v>215</v>
          </cell>
          <cell r="N303">
            <v>215</v>
          </cell>
        </row>
        <row r="304">
          <cell r="D304" t="str">
            <v>032</v>
          </cell>
          <cell r="E304" t="str">
            <v>9434</v>
          </cell>
          <cell r="F304" t="str">
            <v>HUARAL</v>
          </cell>
          <cell r="G304" t="str">
            <v>PM</v>
          </cell>
          <cell r="H304" t="str">
            <v>Lot. Isamael Colan</v>
          </cell>
          <cell r="I304" t="str">
            <v>LIMA</v>
          </cell>
          <cell r="J304" t="str">
            <v>HUARAL</v>
          </cell>
          <cell r="K304" t="str">
            <v>HUARAL</v>
          </cell>
          <cell r="L304" t="str">
            <v>PROPIO</v>
          </cell>
          <cell r="M304">
            <v>4190</v>
          </cell>
          <cell r="N304">
            <v>1725.04</v>
          </cell>
          <cell r="O304" t="str">
            <v>DONACION</v>
          </cell>
          <cell r="P304">
            <v>32442</v>
          </cell>
          <cell r="Q304">
            <v>419026</v>
          </cell>
          <cell r="R304">
            <v>677463.28</v>
          </cell>
          <cell r="S304">
            <v>0</v>
          </cell>
          <cell r="U304" t="str">
            <v> </v>
          </cell>
          <cell r="V304" t="str">
            <v> </v>
          </cell>
          <cell r="W304" t="str">
            <v>13178</v>
          </cell>
          <cell r="X304" t="str">
            <v>89-12-26</v>
          </cell>
          <cell r="Y304" t="str">
            <v>INSCRITO /F. FABRICA </v>
          </cell>
        </row>
        <row r="305">
          <cell r="D305" t="str">
            <v>033</v>
          </cell>
          <cell r="E305" t="str">
            <v>9435</v>
          </cell>
          <cell r="F305" t="str">
            <v>HUMAYA</v>
          </cell>
          <cell r="G305" t="str">
            <v>PM</v>
          </cell>
          <cell r="H305" t="str">
            <v>Calle El Milagro s/n\Humaya</v>
          </cell>
          <cell r="I305" t="str">
            <v>LIMA</v>
          </cell>
          <cell r="J305" t="str">
            <v>HUAURA</v>
          </cell>
          <cell r="K305" t="str">
            <v>HUACHO</v>
          </cell>
          <cell r="L305" t="str">
            <v>PROPIO</v>
          </cell>
          <cell r="M305">
            <v>3681.62</v>
          </cell>
          <cell r="N305">
            <v>475</v>
          </cell>
          <cell r="O305" t="str">
            <v>DONACION</v>
          </cell>
          <cell r="P305">
            <v>34617</v>
          </cell>
          <cell r="Q305">
            <v>0</v>
          </cell>
          <cell r="R305">
            <v>44890.46</v>
          </cell>
          <cell r="S305">
            <v>0</v>
          </cell>
          <cell r="Y305" t="str">
            <v>EN TRAMITE</v>
          </cell>
        </row>
        <row r="306">
          <cell r="F306" t="str">
            <v>LA QUEBRADA</v>
          </cell>
          <cell r="G306" t="str">
            <v>PM</v>
          </cell>
          <cell r="H306" t="str">
            <v>Coop. La Quebrada</v>
          </cell>
          <cell r="I306" t="str">
            <v>LIMA</v>
          </cell>
          <cell r="J306" t="str">
            <v>CAÑETE</v>
          </cell>
          <cell r="K306" t="str">
            <v>SAN LUIS</v>
          </cell>
          <cell r="L306" t="str">
            <v>ASIGNADO</v>
          </cell>
        </row>
        <row r="307">
          <cell r="F307" t="str">
            <v>MINA CONDESTABLE</v>
          </cell>
          <cell r="G307" t="str">
            <v>PM</v>
          </cell>
          <cell r="H307" t="str">
            <v>Panam. Sur Km.101</v>
          </cell>
          <cell r="I307" t="str">
            <v>LIMA</v>
          </cell>
          <cell r="J307" t="str">
            <v>CAÑETE</v>
          </cell>
          <cell r="K307" t="str">
            <v>MALA</v>
          </cell>
          <cell r="L307" t="str">
            <v>ASIGNADO</v>
          </cell>
        </row>
        <row r="308">
          <cell r="D308" t="str">
            <v>037</v>
          </cell>
          <cell r="E308" t="str">
            <v>9436</v>
          </cell>
          <cell r="F308" t="str">
            <v>OYON</v>
          </cell>
          <cell r="G308" t="str">
            <v>PM</v>
          </cell>
          <cell r="H308" t="str">
            <v>Calle Comercio 235</v>
          </cell>
          <cell r="I308" t="str">
            <v>LIMA</v>
          </cell>
          <cell r="J308" t="str">
            <v>OYON</v>
          </cell>
          <cell r="K308" t="str">
            <v>OYON</v>
          </cell>
          <cell r="L308" t="str">
            <v>ASIGNADO</v>
          </cell>
          <cell r="M308">
            <v>326</v>
          </cell>
          <cell r="N308">
            <v>326</v>
          </cell>
        </row>
        <row r="309">
          <cell r="F309" t="str">
            <v>PALACIO JUSTICIA</v>
          </cell>
          <cell r="G309" t="str">
            <v>PM</v>
          </cell>
          <cell r="H309" t="str">
            <v>Paseo de la Republica Cdra. 2 s/n</v>
          </cell>
          <cell r="I309" t="str">
            <v>LIMA</v>
          </cell>
          <cell r="J309" t="str">
            <v>LIMA</v>
          </cell>
          <cell r="K309" t="str">
            <v>LIMA</v>
          </cell>
          <cell r="L309" t="str">
            <v>CONVENIO</v>
          </cell>
        </row>
        <row r="310">
          <cell r="D310" t="str">
            <v>030</v>
          </cell>
          <cell r="E310" t="str">
            <v>9437</v>
          </cell>
          <cell r="F310" t="str">
            <v>PARAMONGA</v>
          </cell>
          <cell r="G310" t="str">
            <v>PM</v>
          </cell>
          <cell r="H310" t="str">
            <v>Av. Almirante grau 461</v>
          </cell>
          <cell r="I310" t="str">
            <v>LIMA</v>
          </cell>
          <cell r="J310" t="str">
            <v>BARRANCA</v>
          </cell>
          <cell r="K310" t="str">
            <v>PARAMONGA</v>
          </cell>
          <cell r="L310" t="str">
            <v>DONADO</v>
          </cell>
          <cell r="M310">
            <v>2700</v>
          </cell>
          <cell r="N310">
            <v>2700</v>
          </cell>
        </row>
        <row r="311">
          <cell r="F311" t="str">
            <v>PIEDRA PARADA</v>
          </cell>
          <cell r="G311" t="str">
            <v>PM</v>
          </cell>
          <cell r="H311" t="str">
            <v>Dist. Chilca</v>
          </cell>
          <cell r="I311" t="str">
            <v>LIMA</v>
          </cell>
          <cell r="J311" t="str">
            <v>HUAROCHIRI</v>
          </cell>
          <cell r="K311" t="str">
            <v>CHICLA</v>
          </cell>
          <cell r="L311" t="str">
            <v>CONVENIO</v>
          </cell>
        </row>
        <row r="312">
          <cell r="D312" t="str">
            <v>035</v>
          </cell>
          <cell r="E312" t="str">
            <v>9438</v>
          </cell>
          <cell r="F312" t="str">
            <v>RAURA </v>
          </cell>
          <cell r="G312" t="str">
            <v>PM</v>
          </cell>
          <cell r="H312" t="str">
            <v>Asiento Minero Raura Dpto. Huanuco</v>
          </cell>
          <cell r="I312" t="str">
            <v>HUANUCO</v>
          </cell>
          <cell r="J312" t="str">
            <v>DOS DE MAYO</v>
          </cell>
          <cell r="K312" t="str">
            <v>SAN MIGUEL DE</v>
          </cell>
          <cell r="L312" t="str">
            <v>ASIGNADO</v>
          </cell>
          <cell r="M312">
            <v>30</v>
          </cell>
          <cell r="N312">
            <v>30</v>
          </cell>
        </row>
        <row r="313">
          <cell r="F313" t="str">
            <v>SAN ISIDRO</v>
          </cell>
          <cell r="G313" t="str">
            <v>PM</v>
          </cell>
          <cell r="H313" t="str">
            <v>Coop. San Isidro Km.8 Carret. A Quilmania</v>
          </cell>
          <cell r="I313" t="str">
            <v>LIMA</v>
          </cell>
          <cell r="J313" t="str">
            <v>CAÑETE</v>
          </cell>
          <cell r="K313" t="str">
            <v>IMPERIAL</v>
          </cell>
          <cell r="L313" t="str">
            <v>ASIGNADO</v>
          </cell>
        </row>
        <row r="314">
          <cell r="D314" t="str">
            <v>036</v>
          </cell>
          <cell r="E314" t="str">
            <v>9439</v>
          </cell>
          <cell r="F314" t="str">
            <v>SAYAN</v>
          </cell>
          <cell r="G314" t="str">
            <v>PM</v>
          </cell>
          <cell r="H314" t="str">
            <v>Av. Miguel Grau 246 </v>
          </cell>
          <cell r="I314" t="str">
            <v>LIMA</v>
          </cell>
          <cell r="J314" t="str">
            <v>HUAURA</v>
          </cell>
          <cell r="K314" t="str">
            <v>SAYAN</v>
          </cell>
          <cell r="L314" t="str">
            <v>ALQUILADO</v>
          </cell>
          <cell r="M314">
            <v>1560</v>
          </cell>
          <cell r="N314">
            <v>248</v>
          </cell>
          <cell r="O314" t="str">
            <v>DONACION</v>
          </cell>
          <cell r="P314">
            <v>29666</v>
          </cell>
          <cell r="Q314">
            <v>0</v>
          </cell>
          <cell r="R314">
            <v>37800</v>
          </cell>
          <cell r="S314">
            <v>0</v>
          </cell>
          <cell r="Y314" t="str">
            <v>EN TRAMITE</v>
          </cell>
        </row>
        <row r="315">
          <cell r="F315" t="str">
            <v>TAMBORAQUE</v>
          </cell>
          <cell r="G315" t="str">
            <v>PM</v>
          </cell>
          <cell r="H315" t="str">
            <v>Dist. Chilca</v>
          </cell>
          <cell r="I315" t="str">
            <v>LIMA</v>
          </cell>
          <cell r="J315" t="str">
            <v>HUAROCHIRI</v>
          </cell>
          <cell r="K315" t="str">
            <v>SAN MATEO</v>
          </cell>
          <cell r="L315" t="str">
            <v>CONVENIO</v>
          </cell>
        </row>
        <row r="316">
          <cell r="F316" t="str">
            <v>TOTAL DEPARTAMENTAL :</v>
          </cell>
          <cell r="G316">
            <v>37</v>
          </cell>
          <cell r="J316" t="str">
            <v>POBLACION ADSCRITA</v>
          </cell>
        </row>
        <row r="318">
          <cell r="F318" t="str">
            <v>(*) El reconocimiento como Hospital Nivel II está en trámite</v>
          </cell>
          <cell r="J318" t="str">
            <v>POBLACION ASEGURADA A JUNIO 97 :</v>
          </cell>
          <cell r="Z318">
            <v>3053069</v>
          </cell>
        </row>
        <row r="320">
          <cell r="F320" t="str">
            <v>GERENCIA DEPARTAMENTAL LORETO</v>
          </cell>
        </row>
        <row r="321">
          <cell r="D321" t="str">
            <v>062</v>
          </cell>
          <cell r="E321" t="str">
            <v>3201</v>
          </cell>
          <cell r="F321" t="str">
            <v>IQUITOS</v>
          </cell>
          <cell r="G321" t="str">
            <v>HII</v>
          </cell>
          <cell r="H321" t="str">
            <v>Av. La Marina s/n</v>
          </cell>
          <cell r="I321" t="str">
            <v>LORETO</v>
          </cell>
          <cell r="J321" t="str">
            <v>MAYNAS</v>
          </cell>
          <cell r="K321" t="str">
            <v>IQUITOS</v>
          </cell>
          <cell r="L321" t="str">
            <v>ALQUILADO</v>
          </cell>
        </row>
        <row r="322">
          <cell r="D322" t="str">
            <v>063</v>
          </cell>
          <cell r="E322" t="str">
            <v>3202</v>
          </cell>
          <cell r="F322" t="str">
            <v>YURIMAGUAS</v>
          </cell>
          <cell r="G322" t="str">
            <v>CM</v>
          </cell>
          <cell r="H322" t="str">
            <v>Calle Humboldt s/n</v>
          </cell>
          <cell r="I322" t="str">
            <v>LORETO</v>
          </cell>
          <cell r="J322" t="str">
            <v>ALTO AMAZONAS</v>
          </cell>
          <cell r="K322" t="str">
            <v>YURIMAGUAS</v>
          </cell>
          <cell r="L322" t="str">
            <v>PROPIO</v>
          </cell>
          <cell r="M322">
            <v>23800.89</v>
          </cell>
          <cell r="N322">
            <v>1025</v>
          </cell>
          <cell r="O322" t="str">
            <v>DONACION</v>
          </cell>
          <cell r="P322">
            <v>31485</v>
          </cell>
          <cell r="Q322">
            <v>45233.35</v>
          </cell>
          <cell r="R322">
            <v>474159.05</v>
          </cell>
          <cell r="S322">
            <v>360811.42</v>
          </cell>
          <cell r="T322">
            <v>95</v>
          </cell>
          <cell r="V322" t="str">
            <v>     </v>
          </cell>
          <cell r="W322" t="str">
            <v>6054</v>
          </cell>
          <cell r="X322" t="str">
            <v>91-08-02</v>
          </cell>
          <cell r="Y322" t="str">
            <v>INSCRITO /F. FABRICA </v>
          </cell>
        </row>
        <row r="323">
          <cell r="D323" t="str">
            <v>064</v>
          </cell>
          <cell r="E323" t="str">
            <v>3203</v>
          </cell>
          <cell r="F323" t="str">
            <v>CABALLOCOCHA</v>
          </cell>
          <cell r="G323" t="str">
            <v>PM</v>
          </cell>
          <cell r="H323" t="str">
            <v>Calle Castilla</v>
          </cell>
          <cell r="I323" t="str">
            <v>LORETO</v>
          </cell>
          <cell r="J323" t="str">
            <v>RAMON CASTILLA</v>
          </cell>
          <cell r="K323" t="str">
            <v>RAMON CASTILLA</v>
          </cell>
          <cell r="L323" t="str">
            <v>PROPIO</v>
          </cell>
          <cell r="M323">
            <v>3600</v>
          </cell>
          <cell r="N323">
            <v>988</v>
          </cell>
          <cell r="O323" t="str">
            <v>DONACION</v>
          </cell>
          <cell r="P323">
            <v>33493</v>
          </cell>
          <cell r="Q323">
            <v>0</v>
          </cell>
          <cell r="R323">
            <v>214191.2</v>
          </cell>
          <cell r="S323">
            <v>191409.13</v>
          </cell>
          <cell r="T323">
            <v>96</v>
          </cell>
          <cell r="U323" t="str">
            <v>260</v>
          </cell>
          <cell r="V323" t="str">
            <v>341</v>
          </cell>
          <cell r="X323" t="str">
            <v>93-05-05</v>
          </cell>
          <cell r="Y323" t="str">
            <v>INSCRITO</v>
          </cell>
        </row>
        <row r="324">
          <cell r="D324" t="str">
            <v>065</v>
          </cell>
          <cell r="E324" t="str">
            <v>3204</v>
          </cell>
          <cell r="F324" t="str">
            <v>NAUTA</v>
          </cell>
          <cell r="G324" t="str">
            <v>PM</v>
          </cell>
          <cell r="H324" t="str">
            <v>Carret. Iquitos-Nauta </v>
          </cell>
          <cell r="I324" t="str">
            <v>LORETO</v>
          </cell>
          <cell r="J324" t="str">
            <v>LORETO</v>
          </cell>
          <cell r="K324" t="str">
            <v>NAUTA</v>
          </cell>
          <cell r="L324" t="str">
            <v>PROPIO</v>
          </cell>
          <cell r="M324">
            <v>4450</v>
          </cell>
          <cell r="N324">
            <v>563.25</v>
          </cell>
          <cell r="O324" t="str">
            <v>CESION USO</v>
          </cell>
          <cell r="P324">
            <v>33787</v>
          </cell>
          <cell r="Q324">
            <v>0</v>
          </cell>
          <cell r="R324">
            <v>256153.37</v>
          </cell>
          <cell r="S324">
            <v>217028.71</v>
          </cell>
          <cell r="T324">
            <v>95</v>
          </cell>
          <cell r="Y324" t="str">
            <v>EN TRAMITE</v>
          </cell>
        </row>
        <row r="325">
          <cell r="D325" t="str">
            <v>066</v>
          </cell>
          <cell r="E325" t="str">
            <v>3205</v>
          </cell>
          <cell r="F325" t="str">
            <v>REQUENA</v>
          </cell>
          <cell r="G325" t="str">
            <v>PM</v>
          </cell>
          <cell r="H325" t="str">
            <v>Malecón Bolognesi s/n</v>
          </cell>
          <cell r="I325" t="str">
            <v>LORETO</v>
          </cell>
          <cell r="J325" t="str">
            <v>REQUENA</v>
          </cell>
          <cell r="K325" t="str">
            <v>REQUENA</v>
          </cell>
          <cell r="L325" t="str">
            <v>PROPIO</v>
          </cell>
          <cell r="M325">
            <v>888</v>
          </cell>
          <cell r="N325">
            <v>205.54</v>
          </cell>
          <cell r="O325" t="str">
            <v>COMPS. DEUDA</v>
          </cell>
          <cell r="P325">
            <v>33688</v>
          </cell>
          <cell r="Q325">
            <v>98868.24</v>
          </cell>
          <cell r="R325">
            <v>83167.12</v>
          </cell>
          <cell r="S325">
            <v>114932.27</v>
          </cell>
          <cell r="T325">
            <v>96</v>
          </cell>
          <cell r="Y325" t="str">
            <v>EN TRAMITE</v>
          </cell>
        </row>
        <row r="326">
          <cell r="F326" t="str">
            <v>TOTAL DEPARTAMENTAL :</v>
          </cell>
          <cell r="G326">
            <v>5</v>
          </cell>
          <cell r="J326" t="str">
            <v>POBLACION ADSCRITA</v>
          </cell>
        </row>
        <row r="328">
          <cell r="J328" t="str">
            <v>POBLACION ASEGURADA A JUNIO 97 :</v>
          </cell>
          <cell r="Z328">
            <v>135967</v>
          </cell>
        </row>
        <row r="329">
          <cell r="F329" t="str">
            <v>GERENCIA DEPARTAMENTAL MADRE DE DIOS</v>
          </cell>
        </row>
        <row r="330">
          <cell r="D330" t="str">
            <v>127</v>
          </cell>
          <cell r="E330" t="str">
            <v>2601</v>
          </cell>
          <cell r="F330" t="str">
            <v>PUERTO MALDONADO   </v>
          </cell>
          <cell r="G330" t="str">
            <v>HI</v>
          </cell>
          <cell r="H330" t="str">
            <v>Jr. Puno Mz. W Lts. 1, 2 y 5</v>
          </cell>
          <cell r="I330" t="str">
            <v>MADRE DE DIOS</v>
          </cell>
          <cell r="J330" t="str">
            <v>TAMBOPATA</v>
          </cell>
          <cell r="K330" t="str">
            <v>TAMBOPATA</v>
          </cell>
          <cell r="L330" t="str">
            <v>PROPIO</v>
          </cell>
          <cell r="M330">
            <v>3000</v>
          </cell>
          <cell r="N330">
            <v>1317</v>
          </cell>
          <cell r="O330" t="str">
            <v>AFECTACION</v>
          </cell>
          <cell r="P330">
            <v>30134</v>
          </cell>
          <cell r="Q330">
            <v>30000</v>
          </cell>
          <cell r="R330">
            <v>199297.53</v>
          </cell>
          <cell r="S330">
            <v>455665</v>
          </cell>
          <cell r="T330">
            <v>95</v>
          </cell>
          <cell r="U330" t="str">
            <v>9</v>
          </cell>
          <cell r="V330" t="str">
            <v>79</v>
          </cell>
          <cell r="X330" t="str">
            <v>82-11-18</v>
          </cell>
          <cell r="Y330" t="str">
            <v>INSCRITO</v>
          </cell>
        </row>
        <row r="331">
          <cell r="D331" t="str">
            <v>129</v>
          </cell>
          <cell r="E331" t="str">
            <v>2602</v>
          </cell>
          <cell r="F331" t="str">
            <v>IBERIA</v>
          </cell>
          <cell r="G331" t="str">
            <v>CM</v>
          </cell>
          <cell r="H331" t="str">
            <v>Jr. Loreto s/n</v>
          </cell>
          <cell r="I331" t="str">
            <v>MADRE DE DIOS</v>
          </cell>
          <cell r="J331" t="str">
            <v>TAHUAMANU</v>
          </cell>
          <cell r="K331" t="str">
            <v>IBERIA</v>
          </cell>
          <cell r="L331" t="str">
            <v>PROPIO</v>
          </cell>
          <cell r="M331">
            <v>1200</v>
          </cell>
          <cell r="N331">
            <v>308.25</v>
          </cell>
          <cell r="O331" t="str">
            <v>DONACION</v>
          </cell>
          <cell r="P331">
            <v>32807</v>
          </cell>
          <cell r="Q331">
            <v>54000</v>
          </cell>
          <cell r="R331">
            <v>87834.37</v>
          </cell>
          <cell r="S331">
            <v>169921</v>
          </cell>
          <cell r="T331">
            <v>95</v>
          </cell>
          <cell r="U331" t="str">
            <v>28</v>
          </cell>
          <cell r="V331" t="str">
            <v>413</v>
          </cell>
          <cell r="X331" t="str">
            <v>92-01-14</v>
          </cell>
          <cell r="Y331" t="str">
            <v>INSCRITO</v>
          </cell>
        </row>
        <row r="332">
          <cell r="D332" t="str">
            <v>132</v>
          </cell>
          <cell r="E332" t="str">
            <v>2605</v>
          </cell>
          <cell r="F332" t="str">
            <v>MAZUKO  </v>
          </cell>
          <cell r="G332" t="str">
            <v>PM</v>
          </cell>
          <cell r="H332" t="str">
            <v>Av. Inambari Mz. 26 Lt. 9</v>
          </cell>
          <cell r="I332" t="str">
            <v>MADRE DE DIOS</v>
          </cell>
          <cell r="J332" t="str">
            <v>TAMBOPATA</v>
          </cell>
          <cell r="K332" t="str">
            <v>INANBARI</v>
          </cell>
          <cell r="L332" t="str">
            <v>PROPIO</v>
          </cell>
          <cell r="M332">
            <v>300</v>
          </cell>
          <cell r="N332">
            <v>119.18</v>
          </cell>
          <cell r="O332" t="str">
            <v>DONACION</v>
          </cell>
          <cell r="P332">
            <v>30062</v>
          </cell>
          <cell r="Q332">
            <v>1353</v>
          </cell>
          <cell r="R332">
            <v>21191.9</v>
          </cell>
          <cell r="S332">
            <v>25093</v>
          </cell>
          <cell r="T332">
            <v>95</v>
          </cell>
          <cell r="U332" t="str">
            <v>28</v>
          </cell>
          <cell r="V332" t="str">
            <v>415</v>
          </cell>
          <cell r="X332" t="str">
            <v>92-01-15</v>
          </cell>
          <cell r="Y332" t="str">
            <v>INSCRITO</v>
          </cell>
        </row>
        <row r="333">
          <cell r="D333" t="str">
            <v>134</v>
          </cell>
          <cell r="E333" t="str">
            <v>2607</v>
          </cell>
          <cell r="F333" t="str">
            <v>SALVACION    </v>
          </cell>
          <cell r="G333" t="str">
            <v>PM</v>
          </cell>
          <cell r="H333" t="str">
            <v>Albergue Municipal</v>
          </cell>
          <cell r="I333" t="str">
            <v>MADRE DE DIOS</v>
          </cell>
          <cell r="J333" t="str">
            <v>MANU</v>
          </cell>
          <cell r="K333" t="str">
            <v>MANU</v>
          </cell>
          <cell r="L333" t="str">
            <v>CONVENIO</v>
          </cell>
        </row>
        <row r="334">
          <cell r="F334" t="str">
            <v>TOTAL DEPARTAMENTAL :</v>
          </cell>
          <cell r="G334">
            <v>4</v>
          </cell>
          <cell r="J334" t="str">
            <v>POBLACION ADSCRITA</v>
          </cell>
        </row>
        <row r="336">
          <cell r="J336" t="str">
            <v>POBLACION ASEGURADA A JUNIO 97 :</v>
          </cell>
          <cell r="Z336">
            <v>14126</v>
          </cell>
        </row>
        <row r="337">
          <cell r="F337" t="str">
            <v>GERENCIA DEPARTAMENTAL MOQUEGUA</v>
          </cell>
        </row>
        <row r="338">
          <cell r="D338" t="str">
            <v>135</v>
          </cell>
          <cell r="E338" t="str">
            <v>2001</v>
          </cell>
          <cell r="F338" t="str">
            <v>ILO</v>
          </cell>
          <cell r="G338" t="str">
            <v>HI</v>
          </cell>
          <cell r="H338" t="str">
            <v>Calle Miramar s/n</v>
          </cell>
          <cell r="I338" t="str">
            <v>MOQUEGUA</v>
          </cell>
          <cell r="J338" t="str">
            <v>ILO</v>
          </cell>
          <cell r="K338" t="str">
            <v>ILO</v>
          </cell>
          <cell r="L338" t="str">
            <v>INTEGRADO</v>
          </cell>
        </row>
        <row r="339">
          <cell r="D339" t="str">
            <v>136</v>
          </cell>
          <cell r="E339" t="str">
            <v>2002</v>
          </cell>
          <cell r="F339" t="str">
            <v>MOQUEGUA </v>
          </cell>
          <cell r="G339" t="str">
            <v>HI</v>
          </cell>
          <cell r="H339" t="str">
            <v>Av. Simon Bolivar s/n</v>
          </cell>
          <cell r="I339" t="str">
            <v>MOQUEGUA</v>
          </cell>
          <cell r="J339" t="str">
            <v>MARISCAL NIETO</v>
          </cell>
          <cell r="K339" t="str">
            <v>MOQUEGUA</v>
          </cell>
          <cell r="L339" t="str">
            <v>INTEGRADO</v>
          </cell>
        </row>
        <row r="340">
          <cell r="D340" t="str">
            <v>137</v>
          </cell>
          <cell r="E340" t="str">
            <v>2003</v>
          </cell>
          <cell r="F340" t="str">
            <v>OMATE</v>
          </cell>
          <cell r="G340" t="str">
            <v>PM</v>
          </cell>
          <cell r="H340" t="str">
            <v>Jr. Moquegua 859</v>
          </cell>
          <cell r="I340" t="str">
            <v>MOQUEGUA</v>
          </cell>
          <cell r="J340" t="str">
            <v>SANCHEZ CERRO</v>
          </cell>
          <cell r="K340" t="str">
            <v>OMATE</v>
          </cell>
          <cell r="L340" t="str">
            <v>ALQUILADO</v>
          </cell>
        </row>
        <row r="341">
          <cell r="F341" t="str">
            <v>TOTAL DEPARTAMENTAL :</v>
          </cell>
          <cell r="G341">
            <v>3</v>
          </cell>
          <cell r="J341" t="str">
            <v>POBLACION ADSCRITA</v>
          </cell>
        </row>
        <row r="343">
          <cell r="J343" t="str">
            <v>POBLACION ASEGURADA A JUNIO 97 :</v>
          </cell>
          <cell r="Z343">
            <v>55695</v>
          </cell>
        </row>
        <row r="344">
          <cell r="F344" t="str">
            <v>GERENCIA DEPARTAMENTAL PASCO</v>
          </cell>
        </row>
        <row r="345">
          <cell r="D345" t="str">
            <v>325</v>
          </cell>
          <cell r="E345" t="str">
            <v>2801</v>
          </cell>
          <cell r="F345" t="str">
            <v>CERRO DE PASCO (PASCO)</v>
          </cell>
          <cell r="G345" t="str">
            <v>HII</v>
          </cell>
          <cell r="H345" t="str">
            <v>Bario Buenos  Aires s/n</v>
          </cell>
          <cell r="I345" t="str">
            <v>PASCO</v>
          </cell>
          <cell r="J345" t="str">
            <v>PASCO</v>
          </cell>
          <cell r="K345" t="str">
            <v>CHAUPIMARCA</v>
          </cell>
          <cell r="L345" t="str">
            <v>PROPIO</v>
          </cell>
          <cell r="M345">
            <v>9931.37</v>
          </cell>
          <cell r="N345">
            <v>5708.7</v>
          </cell>
          <cell r="O345" t="str">
            <v>DONACION</v>
          </cell>
          <cell r="P345">
            <v>18739</v>
          </cell>
          <cell r="Q345">
            <v>500</v>
          </cell>
          <cell r="R345">
            <v>457122.91</v>
          </cell>
          <cell r="S345">
            <v>449462.59</v>
          </cell>
          <cell r="T345">
            <v>94</v>
          </cell>
          <cell r="U345">
            <v>69</v>
          </cell>
          <cell r="V345" t="str">
            <v>190</v>
          </cell>
          <cell r="X345">
            <v>31796</v>
          </cell>
          <cell r="Y345" t="str">
            <v>INSCRITO /F. ACUMULAR</v>
          </cell>
        </row>
        <row r="346">
          <cell r="D346" t="str">
            <v>326</v>
          </cell>
          <cell r="E346" t="str">
            <v>2802</v>
          </cell>
          <cell r="F346" t="str">
            <v>HUARIACA</v>
          </cell>
          <cell r="G346" t="str">
            <v>HI</v>
          </cell>
          <cell r="H346" t="str">
            <v>Carretera Central km. 343</v>
          </cell>
          <cell r="I346" t="str">
            <v>PASCO</v>
          </cell>
          <cell r="J346" t="str">
            <v>PASCO</v>
          </cell>
          <cell r="K346" t="str">
            <v>HUARIACA</v>
          </cell>
          <cell r="L346" t="str">
            <v>PROPIO</v>
          </cell>
          <cell r="M346">
            <v>17522</v>
          </cell>
          <cell r="N346">
            <v>7970.91</v>
          </cell>
          <cell r="O346" t="str">
            <v>COMPRA VENTA</v>
          </cell>
          <cell r="P346">
            <v>14432</v>
          </cell>
          <cell r="Q346">
            <v>17934</v>
          </cell>
          <cell r="R346">
            <v>1967646.68</v>
          </cell>
          <cell r="S346">
            <v>2272772.73</v>
          </cell>
          <cell r="T346">
            <v>93</v>
          </cell>
          <cell r="U346">
            <v>46</v>
          </cell>
          <cell r="V346" t="str">
            <v>283</v>
          </cell>
          <cell r="X346">
            <v>28438</v>
          </cell>
          <cell r="Y346" t="str">
            <v>INSCRITO /F. ACUMULAR</v>
          </cell>
        </row>
        <row r="347">
          <cell r="D347" t="str">
            <v>327</v>
          </cell>
          <cell r="E347" t="str">
            <v>2805</v>
          </cell>
          <cell r="F347" t="str">
            <v>ANIMON </v>
          </cell>
          <cell r="G347" t="str">
            <v>PM</v>
          </cell>
          <cell r="H347" t="str">
            <v>Campamento Minero Animon s/n</v>
          </cell>
          <cell r="I347" t="str">
            <v>PASCO</v>
          </cell>
          <cell r="J347" t="str">
            <v>PASCO</v>
          </cell>
          <cell r="K347" t="str">
            <v>HUAYLLAY</v>
          </cell>
          <cell r="L347" t="str">
            <v>CONVENIO</v>
          </cell>
          <cell r="M347">
            <v>185</v>
          </cell>
          <cell r="N347">
            <v>185</v>
          </cell>
        </row>
        <row r="348">
          <cell r="D348" t="str">
            <v>328</v>
          </cell>
          <cell r="E348" t="str">
            <v>2806</v>
          </cell>
          <cell r="F348" t="str">
            <v>ATACOCHA</v>
          </cell>
          <cell r="G348" t="str">
            <v>PM</v>
          </cell>
          <cell r="H348" t="str">
            <v>Campamento Minero Atacocha s/n</v>
          </cell>
          <cell r="I348" t="str">
            <v>PASCO</v>
          </cell>
          <cell r="J348" t="str">
            <v>PASCO</v>
          </cell>
          <cell r="K348" t="str">
            <v>YANACANCHA</v>
          </cell>
          <cell r="L348" t="str">
            <v>CONVENIO</v>
          </cell>
          <cell r="M348">
            <v>342.48</v>
          </cell>
          <cell r="N348">
            <v>171.24</v>
          </cell>
        </row>
        <row r="349">
          <cell r="D349" t="str">
            <v>329</v>
          </cell>
          <cell r="E349" t="str">
            <v>2807</v>
          </cell>
          <cell r="F349" t="str">
            <v>CHICRIN</v>
          </cell>
          <cell r="G349" t="str">
            <v>PM</v>
          </cell>
          <cell r="H349" t="str">
            <v>Carretera Central s/n</v>
          </cell>
          <cell r="I349" t="str">
            <v>PASCO</v>
          </cell>
          <cell r="J349" t="str">
            <v>PASCO</v>
          </cell>
          <cell r="K349" t="str">
            <v>YANACANCHA</v>
          </cell>
          <cell r="L349" t="str">
            <v>CONVENIO</v>
          </cell>
          <cell r="M349">
            <v>121.72</v>
          </cell>
          <cell r="N349">
            <v>95</v>
          </cell>
        </row>
        <row r="350">
          <cell r="D350" t="str">
            <v>330</v>
          </cell>
          <cell r="E350" t="str">
            <v>2808</v>
          </cell>
          <cell r="F350" t="str">
            <v>COLQUIJIRCA</v>
          </cell>
          <cell r="G350" t="str">
            <v>PM</v>
          </cell>
          <cell r="H350" t="str">
            <v>Carret. Desv. A Smellter s/n</v>
          </cell>
          <cell r="I350" t="str">
            <v>PASCO</v>
          </cell>
          <cell r="J350" t="str">
            <v>PASCO</v>
          </cell>
          <cell r="K350" t="str">
            <v>TINYAHUARCO</v>
          </cell>
          <cell r="L350" t="str">
            <v>CONVENIO</v>
          </cell>
          <cell r="M350">
            <v>783</v>
          </cell>
          <cell r="N350">
            <v>693.1</v>
          </cell>
        </row>
        <row r="351">
          <cell r="F351" t="str">
            <v>HUARON</v>
          </cell>
          <cell r="G351" t="str">
            <v>PM</v>
          </cell>
          <cell r="H351" t="str">
            <v>Campamento Minero Huaron</v>
          </cell>
          <cell r="I351" t="str">
            <v>PASCO</v>
          </cell>
          <cell r="J351" t="str">
            <v>PASCO</v>
          </cell>
          <cell r="K351" t="str">
            <v>HUALLAY</v>
          </cell>
          <cell r="L351" t="str">
            <v>CONVENIO</v>
          </cell>
        </row>
        <row r="352">
          <cell r="D352" t="str">
            <v>332</v>
          </cell>
          <cell r="E352" t="str">
            <v>2809</v>
          </cell>
          <cell r="F352" t="str">
            <v>HUAYLLAY</v>
          </cell>
          <cell r="G352" t="str">
            <v>PM</v>
          </cell>
          <cell r="H352" t="str">
            <v>Jr. Progreso 102</v>
          </cell>
          <cell r="I352" t="str">
            <v>PASCO</v>
          </cell>
          <cell r="J352" t="str">
            <v>PASCO</v>
          </cell>
          <cell r="K352" t="str">
            <v>HUAYLLAY</v>
          </cell>
          <cell r="L352" t="str">
            <v>CONVENIO</v>
          </cell>
          <cell r="M352">
            <v>139.04</v>
          </cell>
          <cell r="N352">
            <v>59.71</v>
          </cell>
        </row>
        <row r="353">
          <cell r="D353" t="str">
            <v>333</v>
          </cell>
          <cell r="E353" t="str">
            <v>2810</v>
          </cell>
          <cell r="F353" t="str">
            <v>MILPO</v>
          </cell>
          <cell r="G353" t="str">
            <v>PM</v>
          </cell>
          <cell r="H353" t="str">
            <v>Campamento Minero Milpo</v>
          </cell>
          <cell r="I353" t="str">
            <v>PASCO</v>
          </cell>
          <cell r="J353" t="str">
            <v>PASCO</v>
          </cell>
          <cell r="K353" t="str">
            <v>YANACANCHA</v>
          </cell>
          <cell r="L353" t="str">
            <v>CONVENIO</v>
          </cell>
          <cell r="M353">
            <v>186.05</v>
          </cell>
          <cell r="N353">
            <v>186.05</v>
          </cell>
        </row>
        <row r="354">
          <cell r="D354" t="str">
            <v>334</v>
          </cell>
          <cell r="E354" t="str">
            <v>2803</v>
          </cell>
          <cell r="F354" t="str">
            <v>OXAPAMPA    </v>
          </cell>
          <cell r="G354" t="str">
            <v>PM</v>
          </cell>
          <cell r="H354" t="str">
            <v>Jr. Lima 687 </v>
          </cell>
          <cell r="I354" t="str">
            <v>PASCO</v>
          </cell>
          <cell r="J354" t="str">
            <v>OXAPAMPA</v>
          </cell>
          <cell r="K354" t="str">
            <v>OXAPAMPA</v>
          </cell>
          <cell r="L354" t="str">
            <v>ALQUILADO</v>
          </cell>
          <cell r="M354">
            <v>920</v>
          </cell>
          <cell r="N354">
            <v>322.2</v>
          </cell>
        </row>
        <row r="355">
          <cell r="D355" t="str">
            <v>335</v>
          </cell>
          <cell r="E355" t="str">
            <v>2817</v>
          </cell>
          <cell r="F355" t="str">
            <v>PAUCARTAMBO</v>
          </cell>
          <cell r="G355" t="str">
            <v>PM</v>
          </cell>
          <cell r="H355" t="str">
            <v>Av. Cerro de Pasco s/n</v>
          </cell>
          <cell r="I355" t="str">
            <v>PASCO</v>
          </cell>
          <cell r="J355" t="str">
            <v>PASCO</v>
          </cell>
          <cell r="K355" t="str">
            <v>PAUCARTAMBO</v>
          </cell>
          <cell r="L355" t="str">
            <v>ALQUILADO</v>
          </cell>
          <cell r="M355">
            <v>140</v>
          </cell>
          <cell r="N355">
            <v>90</v>
          </cell>
        </row>
        <row r="356">
          <cell r="F356" t="str">
            <v>POZUZO</v>
          </cell>
          <cell r="G356" t="str">
            <v>PM</v>
          </cell>
          <cell r="H356" t="str">
            <v>Calle Jose Egg. S/n</v>
          </cell>
          <cell r="I356" t="str">
            <v>PASCO</v>
          </cell>
          <cell r="J356" t="str">
            <v>OXAMPAMPA</v>
          </cell>
          <cell r="K356" t="str">
            <v>POZUZO</v>
          </cell>
          <cell r="L356" t="str">
            <v>ALQUILADO</v>
          </cell>
        </row>
        <row r="357">
          <cell r="D357" t="str">
            <v>337</v>
          </cell>
          <cell r="E357" t="str">
            <v>2812</v>
          </cell>
          <cell r="F357" t="str">
            <v>PUERTO BERMUDEZ</v>
          </cell>
          <cell r="G357" t="str">
            <v>PM</v>
          </cell>
          <cell r="H357" t="str">
            <v>Parque Copello s/n</v>
          </cell>
          <cell r="I357" t="str">
            <v>PASCO</v>
          </cell>
          <cell r="J357" t="str">
            <v>OXAPAMPA</v>
          </cell>
          <cell r="K357" t="str">
            <v>PUERTO BERMUDEZ</v>
          </cell>
          <cell r="L357" t="str">
            <v>ALQUILADO</v>
          </cell>
          <cell r="M357">
            <v>141.75</v>
          </cell>
          <cell r="N357">
            <v>116.55</v>
          </cell>
        </row>
        <row r="358">
          <cell r="D358" t="str">
            <v>338</v>
          </cell>
          <cell r="E358" t="str">
            <v>2816</v>
          </cell>
          <cell r="F358" t="str">
            <v>SAN JUAN PAMPA</v>
          </cell>
          <cell r="G358" t="str">
            <v>PM</v>
          </cell>
          <cell r="H358" t="str">
            <v>Av. Simon Bolivar s/n block 22</v>
          </cell>
          <cell r="I358" t="str">
            <v>PASCO</v>
          </cell>
          <cell r="J358" t="str">
            <v>PASCO</v>
          </cell>
          <cell r="K358" t="str">
            <v>YANACANCHA</v>
          </cell>
          <cell r="L358" t="str">
            <v>PROPIO</v>
          </cell>
          <cell r="M358">
            <v>134.4</v>
          </cell>
          <cell r="N358">
            <v>134.4</v>
          </cell>
        </row>
        <row r="359">
          <cell r="D359" t="str">
            <v>339</v>
          </cell>
          <cell r="E359" t="str">
            <v>2813</v>
          </cell>
          <cell r="F359" t="str">
            <v>SAN MIGUEL</v>
          </cell>
          <cell r="G359" t="str">
            <v>PM</v>
          </cell>
          <cell r="H359" t="str">
            <v>Campamento Minero s/n</v>
          </cell>
          <cell r="I359" t="str">
            <v>PASCO</v>
          </cell>
          <cell r="J359" t="str">
            <v>PASCO</v>
          </cell>
          <cell r="K359" t="str">
            <v>YANACANCHA</v>
          </cell>
          <cell r="L359" t="str">
            <v>CONVENIO</v>
          </cell>
          <cell r="M359">
            <v>21.78</v>
          </cell>
          <cell r="N359">
            <v>21.78</v>
          </cell>
        </row>
        <row r="360">
          <cell r="D360" t="str">
            <v>340</v>
          </cell>
          <cell r="E360" t="str">
            <v>2804</v>
          </cell>
          <cell r="F360" t="str">
            <v>VILLA RICA     </v>
          </cell>
          <cell r="G360" t="str">
            <v>PM</v>
          </cell>
          <cell r="H360" t="str">
            <v>Jr. Oxapampa s/n</v>
          </cell>
          <cell r="I360" t="str">
            <v>PASCO</v>
          </cell>
          <cell r="J360" t="str">
            <v>OXAPAMPA</v>
          </cell>
          <cell r="K360" t="str">
            <v>VILLA RICA</v>
          </cell>
          <cell r="L360" t="str">
            <v>ALQUILADO</v>
          </cell>
          <cell r="M360">
            <v>260</v>
          </cell>
          <cell r="N360">
            <v>182.24</v>
          </cell>
        </row>
        <row r="361">
          <cell r="D361" t="str">
            <v>341</v>
          </cell>
          <cell r="E361" t="str">
            <v>2815</v>
          </cell>
          <cell r="F361" t="str">
            <v>YANAHUANCA </v>
          </cell>
          <cell r="G361" t="str">
            <v>PM</v>
          </cell>
          <cell r="H361" t="str">
            <v>Jr. Soledad 134</v>
          </cell>
          <cell r="I361" t="str">
            <v>PASCO</v>
          </cell>
          <cell r="J361" t="str">
            <v>D. A. CARRION</v>
          </cell>
          <cell r="K361" t="str">
            <v>YANAHUANCA</v>
          </cell>
          <cell r="L361" t="str">
            <v>ALQUILADO</v>
          </cell>
          <cell r="M361">
            <v>133.03</v>
          </cell>
          <cell r="N361">
            <v>109.44</v>
          </cell>
        </row>
        <row r="362">
          <cell r="F362" t="str">
            <v>TOTAL DEPARTAMENTAL :</v>
          </cell>
          <cell r="G362">
            <v>17</v>
          </cell>
          <cell r="J362" t="str">
            <v>POBLACION ADSCRITA</v>
          </cell>
        </row>
        <row r="364">
          <cell r="J364" t="str">
            <v>POBLACION ASEGURADA A JUNIO 97 :</v>
          </cell>
          <cell r="Z364">
            <v>89459</v>
          </cell>
        </row>
        <row r="365">
          <cell r="F365" t="str">
            <v>GERENCIA DEPARTAMENTAL PIURA</v>
          </cell>
        </row>
        <row r="366">
          <cell r="D366" t="str">
            <v>261</v>
          </cell>
          <cell r="E366" t="str">
            <v>0901</v>
          </cell>
          <cell r="F366" t="str">
            <v>CAYETANO HEREDIA   </v>
          </cell>
          <cell r="G366" t="str">
            <v>HIII</v>
          </cell>
          <cell r="H366" t="str">
            <v>Av. Independencia s/n</v>
          </cell>
          <cell r="I366" t="str">
            <v>PIURA</v>
          </cell>
          <cell r="J366" t="str">
            <v>PIURA</v>
          </cell>
          <cell r="K366" t="str">
            <v>PUIRA</v>
          </cell>
          <cell r="L366" t="str">
            <v>INTEGRADO</v>
          </cell>
          <cell r="M366">
            <v>70373</v>
          </cell>
          <cell r="N366">
            <v>70316</v>
          </cell>
        </row>
        <row r="367">
          <cell r="D367" t="str">
            <v>262</v>
          </cell>
          <cell r="E367" t="str">
            <v>0902</v>
          </cell>
          <cell r="F367" t="str">
            <v>PAITA    </v>
          </cell>
          <cell r="G367" t="str">
            <v>HI</v>
          </cell>
          <cell r="H367" t="str">
            <v>Carret. Paita Km. 1,5</v>
          </cell>
          <cell r="I367" t="str">
            <v>PIURA</v>
          </cell>
          <cell r="J367" t="str">
            <v>PAITA</v>
          </cell>
          <cell r="K367" t="str">
            <v>PAITA</v>
          </cell>
          <cell r="L367" t="str">
            <v>INTEGRADO</v>
          </cell>
          <cell r="M367">
            <v>15093.77</v>
          </cell>
          <cell r="N367">
            <v>3796.26</v>
          </cell>
          <cell r="O367" t="str">
            <v>AFECTACION </v>
          </cell>
          <cell r="P367">
            <v>28762</v>
          </cell>
          <cell r="Q367">
            <v>0</v>
          </cell>
          <cell r="R367">
            <v>1647896.55</v>
          </cell>
          <cell r="S367">
            <v>1252549.73</v>
          </cell>
          <cell r="T367">
            <v>96</v>
          </cell>
          <cell r="U367" t="str">
            <v>208</v>
          </cell>
          <cell r="V367" t="str">
            <v>289</v>
          </cell>
          <cell r="W367">
            <v>5585</v>
          </cell>
          <cell r="X367" t="str">
            <v>79-07-23</v>
          </cell>
          <cell r="Y367" t="str">
            <v>INSCRITO /SANEADO</v>
          </cell>
        </row>
        <row r="368">
          <cell r="D368" t="str">
            <v>263</v>
          </cell>
          <cell r="E368" t="str">
            <v>0903</v>
          </cell>
          <cell r="F368" t="str">
            <v>SULLANA  </v>
          </cell>
          <cell r="G368" t="str">
            <v>HI</v>
          </cell>
          <cell r="H368" t="str">
            <v>Av.Sanchez Cerro s/n</v>
          </cell>
          <cell r="I368" t="str">
            <v>PIURA</v>
          </cell>
          <cell r="J368" t="str">
            <v>SULLANA</v>
          </cell>
          <cell r="K368" t="str">
            <v>SULLANA</v>
          </cell>
          <cell r="L368" t="str">
            <v>PROPIO</v>
          </cell>
          <cell r="M368">
            <v>14985</v>
          </cell>
          <cell r="N368">
            <v>2517.28</v>
          </cell>
          <cell r="O368" t="str">
            <v>DONACION </v>
          </cell>
          <cell r="P368">
            <v>30084</v>
          </cell>
          <cell r="Q368">
            <v>181318</v>
          </cell>
          <cell r="R368">
            <v>1085755.76</v>
          </cell>
          <cell r="S368">
            <v>989878.63</v>
          </cell>
          <cell r="T368">
            <v>97</v>
          </cell>
          <cell r="U368" t="str">
            <v>249</v>
          </cell>
          <cell r="V368" t="str">
            <v>287</v>
          </cell>
          <cell r="W368">
            <v>3638</v>
          </cell>
          <cell r="X368" t="str">
            <v>91-02-13</v>
          </cell>
          <cell r="Y368" t="str">
            <v>INSCRITO</v>
          </cell>
        </row>
        <row r="369">
          <cell r="D369" t="str">
            <v>264</v>
          </cell>
          <cell r="E369" t="str">
            <v>0904</v>
          </cell>
          <cell r="F369" t="str">
            <v>TALARA   </v>
          </cell>
          <cell r="G369" t="str">
            <v>HI</v>
          </cell>
          <cell r="H369" t="str">
            <v>Av. Panamericana s/n</v>
          </cell>
          <cell r="I369" t="str">
            <v>PIURA</v>
          </cell>
          <cell r="J369" t="str">
            <v>TALARA</v>
          </cell>
          <cell r="K369" t="str">
            <v>PARIÑAS</v>
          </cell>
          <cell r="L369" t="str">
            <v>INTEGRADO</v>
          </cell>
          <cell r="M369">
            <v>13140</v>
          </cell>
          <cell r="N369">
            <v>5836</v>
          </cell>
        </row>
        <row r="370">
          <cell r="D370" t="str">
            <v>265</v>
          </cell>
          <cell r="E370" t="str">
            <v>0905</v>
          </cell>
          <cell r="F370" t="str">
            <v>J. REATEGUI DELGADO  </v>
          </cell>
          <cell r="G370" t="str">
            <v>POL</v>
          </cell>
          <cell r="H370" t="str">
            <v>Av. Grau 1150</v>
          </cell>
          <cell r="I370" t="str">
            <v>PIURA</v>
          </cell>
          <cell r="J370" t="str">
            <v>PIURA</v>
          </cell>
          <cell r="K370" t="str">
            <v>PIURA</v>
          </cell>
          <cell r="L370" t="str">
            <v>PROPIO</v>
          </cell>
          <cell r="M370">
            <v>14100</v>
          </cell>
          <cell r="N370">
            <v>13188</v>
          </cell>
          <cell r="O370" t="str">
            <v>COMPRA VENTA</v>
          </cell>
          <cell r="P370">
            <v>14704</v>
          </cell>
          <cell r="Q370">
            <v>13800</v>
          </cell>
          <cell r="R370">
            <v>7123645</v>
          </cell>
          <cell r="S370">
            <v>1545673.41</v>
          </cell>
          <cell r="T370">
            <v>97</v>
          </cell>
          <cell r="U370" t="str">
            <v>222
222</v>
          </cell>
          <cell r="V370" t="str">
            <v>175
177</v>
          </cell>
          <cell r="X370" t="str">
            <v>80-08-14</v>
          </cell>
          <cell r="Y370" t="str">
            <v>INSCRITO</v>
          </cell>
        </row>
        <row r="371">
          <cell r="D371" t="str">
            <v>266</v>
          </cell>
          <cell r="E371" t="str">
            <v>0907</v>
          </cell>
          <cell r="F371" t="str">
            <v>CASTILLA     </v>
          </cell>
          <cell r="G371" t="str">
            <v>CM</v>
          </cell>
          <cell r="H371" t="str">
            <v>Av. Sánchez Cerro s/n </v>
          </cell>
          <cell r="I371" t="str">
            <v>PIURA</v>
          </cell>
          <cell r="J371" t="str">
            <v>PIURA</v>
          </cell>
          <cell r="K371" t="str">
            <v>CASTILLA</v>
          </cell>
          <cell r="L371" t="str">
            <v>PROPIO</v>
          </cell>
          <cell r="M371">
            <v>11000</v>
          </cell>
          <cell r="N371">
            <v>1077</v>
          </cell>
          <cell r="O371" t="str">
            <v>DONACION</v>
          </cell>
          <cell r="P371">
            <v>31604</v>
          </cell>
          <cell r="Q371">
            <v>0</v>
          </cell>
          <cell r="R371">
            <v>485768</v>
          </cell>
          <cell r="S371">
            <v>585428.97</v>
          </cell>
          <cell r="T371">
            <v>97</v>
          </cell>
          <cell r="W371" t="str">
            <v>7992</v>
          </cell>
          <cell r="X371" t="str">
            <v>91-05-21</v>
          </cell>
          <cell r="Y371" t="str">
            <v>INSCRITO</v>
          </cell>
        </row>
        <row r="372">
          <cell r="D372" t="str">
            <v>267</v>
          </cell>
          <cell r="E372" t="str">
            <v>0908</v>
          </cell>
          <cell r="F372" t="str">
            <v>AYABACA    </v>
          </cell>
          <cell r="G372" t="str">
            <v>PM</v>
          </cell>
          <cell r="H372" t="str">
            <v>Jr. Arequipa 207</v>
          </cell>
          <cell r="I372" t="str">
            <v>PIURA</v>
          </cell>
          <cell r="J372" t="str">
            <v>AYABACA</v>
          </cell>
          <cell r="K372" t="str">
            <v>AYABACA</v>
          </cell>
          <cell r="L372" t="str">
            <v>ALQUILADO</v>
          </cell>
        </row>
        <row r="373">
          <cell r="D373" t="str">
            <v>268</v>
          </cell>
          <cell r="E373" t="str">
            <v>0909</v>
          </cell>
          <cell r="F373" t="str">
            <v>CANCHAQUE   </v>
          </cell>
          <cell r="G373" t="str">
            <v>PM</v>
          </cell>
          <cell r="H373" t="str">
            <v>Local Consejo Dist. Canchaque</v>
          </cell>
          <cell r="I373" t="str">
            <v>PIURA</v>
          </cell>
          <cell r="J373" t="str">
            <v>HUANCABAMBA</v>
          </cell>
          <cell r="K373" t="str">
            <v>CANCHAQUE</v>
          </cell>
          <cell r="L373" t="str">
            <v>CEDIDO</v>
          </cell>
        </row>
        <row r="374">
          <cell r="D374" t="str">
            <v>269</v>
          </cell>
          <cell r="E374" t="str">
            <v>0910</v>
          </cell>
          <cell r="F374" t="str">
            <v>CHULUCANAS    </v>
          </cell>
          <cell r="G374" t="str">
            <v>PM</v>
          </cell>
          <cell r="H374" t="str">
            <v>Jr. Cusco 641 </v>
          </cell>
          <cell r="I374" t="str">
            <v>PIURA</v>
          </cell>
          <cell r="J374" t="str">
            <v>MORROPON</v>
          </cell>
          <cell r="K374" t="str">
            <v>CHULUCANAS</v>
          </cell>
          <cell r="L374" t="str">
            <v>ALQUILADO</v>
          </cell>
        </row>
        <row r="375">
          <cell r="D375" t="str">
            <v>271</v>
          </cell>
          <cell r="E375" t="str">
            <v>0911</v>
          </cell>
          <cell r="F375" t="str">
            <v>HUANCABAMBA    </v>
          </cell>
          <cell r="G375" t="str">
            <v>PM</v>
          </cell>
          <cell r="H375" t="str">
            <v>Jr. Huascar 412</v>
          </cell>
          <cell r="I375" t="str">
            <v>PIURA</v>
          </cell>
          <cell r="J375" t="str">
            <v>HUANCABAMBA</v>
          </cell>
          <cell r="K375" t="str">
            <v>HUANCABAMBA</v>
          </cell>
          <cell r="L375" t="str">
            <v>ALQUILADO</v>
          </cell>
        </row>
        <row r="376">
          <cell r="D376" t="str">
            <v>272</v>
          </cell>
          <cell r="E376" t="str">
            <v>0912</v>
          </cell>
          <cell r="F376" t="str">
            <v>IGNACIO ESCUDERO   </v>
          </cell>
          <cell r="G376" t="str">
            <v>PM</v>
          </cell>
          <cell r="H376" t="str">
            <v>Jr. San Martin s/n</v>
          </cell>
          <cell r="I376" t="str">
            <v>PIURA</v>
          </cell>
          <cell r="J376" t="str">
            <v>SULLANA</v>
          </cell>
          <cell r="K376" t="str">
            <v>IGNACIO ESCUDERO</v>
          </cell>
          <cell r="L376" t="str">
            <v>ALQUILADO</v>
          </cell>
        </row>
        <row r="377">
          <cell r="D377" t="str">
            <v>273</v>
          </cell>
          <cell r="E377" t="str">
            <v>0906</v>
          </cell>
          <cell r="F377" t="str">
            <v>LA UNION  </v>
          </cell>
          <cell r="G377" t="str">
            <v>PM</v>
          </cell>
          <cell r="H377" t="str">
            <v>Av. Leguia s/n,</v>
          </cell>
          <cell r="I377" t="str">
            <v>PIURA</v>
          </cell>
          <cell r="J377" t="str">
            <v>PIURA</v>
          </cell>
          <cell r="K377" t="str">
            <v>LA UNION</v>
          </cell>
          <cell r="L377" t="str">
            <v>PROPIO</v>
          </cell>
          <cell r="M377">
            <v>12794.75</v>
          </cell>
          <cell r="N377">
            <v>2033.31</v>
          </cell>
          <cell r="O377" t="str">
            <v>DONACION</v>
          </cell>
          <cell r="P377">
            <v>32856</v>
          </cell>
          <cell r="Q377">
            <v>0</v>
          </cell>
          <cell r="R377">
            <v>150605.96</v>
          </cell>
          <cell r="S377">
            <v>350323.66</v>
          </cell>
          <cell r="T377">
            <v>94</v>
          </cell>
          <cell r="W377" t="str">
            <v>8007</v>
          </cell>
          <cell r="X377" t="str">
            <v>91-05-22</v>
          </cell>
          <cell r="Y377" t="str">
            <v>INSCRITO</v>
          </cell>
        </row>
        <row r="378">
          <cell r="D378" t="str">
            <v>274</v>
          </cell>
          <cell r="E378" t="str">
            <v>0913</v>
          </cell>
          <cell r="F378" t="str">
            <v>LOS ORGANOS   </v>
          </cell>
          <cell r="G378" t="str">
            <v>PM</v>
          </cell>
          <cell r="H378" t="str">
            <v>Ba. Miraflores 6-912</v>
          </cell>
          <cell r="I378" t="str">
            <v>PIURA</v>
          </cell>
          <cell r="J378" t="str">
            <v>TALARA</v>
          </cell>
          <cell r="K378" t="str">
            <v>LOS ORGANOS</v>
          </cell>
          <cell r="L378" t="str">
            <v>ALQUILADO</v>
          </cell>
        </row>
        <row r="379">
          <cell r="D379" t="str">
            <v>275</v>
          </cell>
          <cell r="E379" t="str">
            <v>0914</v>
          </cell>
          <cell r="F379" t="str">
            <v>MORROPON    </v>
          </cell>
          <cell r="G379" t="str">
            <v>PM</v>
          </cell>
          <cell r="H379" t="str">
            <v>Jr. Lima 816</v>
          </cell>
          <cell r="I379" t="str">
            <v>PIURA</v>
          </cell>
          <cell r="J379" t="str">
            <v>MORROPON</v>
          </cell>
          <cell r="K379" t="str">
            <v>MORROPON</v>
          </cell>
          <cell r="L379" t="str">
            <v>ALQUILADO</v>
          </cell>
        </row>
        <row r="380">
          <cell r="D380" t="str">
            <v>276</v>
          </cell>
          <cell r="E380" t="str">
            <v>0916</v>
          </cell>
          <cell r="F380" t="str">
            <v>NEGRITOS    </v>
          </cell>
          <cell r="G380" t="str">
            <v>PM</v>
          </cell>
          <cell r="H380" t="str">
            <v>Jr. Grau 100</v>
          </cell>
          <cell r="I380" t="str">
            <v>PIURA</v>
          </cell>
          <cell r="J380" t="str">
            <v>TALARA</v>
          </cell>
          <cell r="K380" t="str">
            <v>LA BREA</v>
          </cell>
          <cell r="L380" t="str">
            <v>ALQUILADO</v>
          </cell>
        </row>
        <row r="381">
          <cell r="D381" t="str">
            <v>277</v>
          </cell>
          <cell r="E381" t="str">
            <v>0917</v>
          </cell>
          <cell r="F381" t="str">
            <v>SECHURA   </v>
          </cell>
          <cell r="G381" t="str">
            <v>PM</v>
          </cell>
          <cell r="H381" t="str">
            <v>Incas 790 Piura</v>
          </cell>
          <cell r="I381" t="str">
            <v>PIURA</v>
          </cell>
          <cell r="J381" t="str">
            <v>PIURA</v>
          </cell>
          <cell r="K381" t="str">
            <v>SECHURA</v>
          </cell>
          <cell r="L381" t="str">
            <v>ALQUILADO</v>
          </cell>
        </row>
        <row r="382">
          <cell r="D382" t="str">
            <v>278</v>
          </cell>
          <cell r="E382" t="str">
            <v>0918</v>
          </cell>
          <cell r="F382" t="str">
            <v>TAMBO GRANDE    </v>
          </cell>
          <cell r="G382" t="str">
            <v>PM</v>
          </cell>
          <cell r="H382" t="str">
            <v>Jr. Morropon 564</v>
          </cell>
          <cell r="I382" t="str">
            <v>PIURA</v>
          </cell>
          <cell r="J382" t="str">
            <v>PIURA</v>
          </cell>
          <cell r="K382" t="str">
            <v>TAMBO GRANDE</v>
          </cell>
          <cell r="L382" t="str">
            <v>PRESTAMO</v>
          </cell>
        </row>
        <row r="383">
          <cell r="F383" t="str">
            <v>TOTAL DEPARTAMENTAL :</v>
          </cell>
          <cell r="G383">
            <v>17</v>
          </cell>
          <cell r="J383" t="str">
            <v>POBLACION ADSCRITA</v>
          </cell>
        </row>
        <row r="384">
          <cell r="F384" t="str">
            <v>(*) Depende de la priorización en función de las necesidades de los asegurados.</v>
          </cell>
        </row>
        <row r="385">
          <cell r="J385" t="str">
            <v>POBLACION ASEGURADA A JUNIO 97 :</v>
          </cell>
          <cell r="Z385">
            <v>301268</v>
          </cell>
        </row>
        <row r="386">
          <cell r="F386" t="str">
            <v>GERENCIA DEPARTAMENTAL PUNO</v>
          </cell>
        </row>
        <row r="387">
          <cell r="D387" t="str">
            <v>139</v>
          </cell>
          <cell r="E387" t="str">
            <v>2201</v>
          </cell>
          <cell r="F387" t="str">
            <v>JULIACA</v>
          </cell>
          <cell r="G387" t="str">
            <v>HIII</v>
          </cell>
          <cell r="H387" t="str">
            <v>Av. Jose Santos Chocano s/n</v>
          </cell>
          <cell r="I387" t="str">
            <v>PUNO</v>
          </cell>
          <cell r="J387" t="str">
            <v>SAN ROMAN</v>
          </cell>
          <cell r="K387" t="str">
            <v>JULIACA</v>
          </cell>
          <cell r="L387" t="str">
            <v>PROPIO</v>
          </cell>
          <cell r="M387">
            <v>26512.6</v>
          </cell>
          <cell r="N387">
            <v>3760</v>
          </cell>
          <cell r="O387" t="str">
            <v>DONACION </v>
          </cell>
          <cell r="P387">
            <v>34032</v>
          </cell>
          <cell r="Q387">
            <v>135000</v>
          </cell>
          <cell r="R387">
            <v>1690461.96</v>
          </cell>
          <cell r="S387">
            <v>1817328</v>
          </cell>
          <cell r="T387">
            <v>96</v>
          </cell>
          <cell r="W387" t="str">
            <v>1255</v>
          </cell>
          <cell r="X387" t="str">
            <v>93-11-28</v>
          </cell>
          <cell r="Y387" t="str">
            <v>INSCRITO</v>
          </cell>
        </row>
        <row r="388">
          <cell r="D388" t="str">
            <v>140</v>
          </cell>
          <cell r="E388" t="str">
            <v>2202</v>
          </cell>
          <cell r="F388" t="str">
            <v>PUNO</v>
          </cell>
          <cell r="G388" t="str">
            <v>HII</v>
          </cell>
          <cell r="H388" t="str">
            <v>Calle Nueva Zona Salcedo s/n</v>
          </cell>
          <cell r="I388" t="str">
            <v>PUNO</v>
          </cell>
          <cell r="J388" t="str">
            <v>PUNO</v>
          </cell>
          <cell r="K388" t="str">
            <v>PUNO</v>
          </cell>
          <cell r="L388" t="str">
            <v>PROPIO</v>
          </cell>
          <cell r="M388">
            <v>15000</v>
          </cell>
          <cell r="N388">
            <v>3470</v>
          </cell>
          <cell r="O388" t="str">
            <v>CESION USO</v>
          </cell>
          <cell r="P388">
            <v>35415</v>
          </cell>
          <cell r="Q388">
            <v>0</v>
          </cell>
          <cell r="R388">
            <v>1456085.8</v>
          </cell>
          <cell r="S388">
            <v>4379160</v>
          </cell>
          <cell r="T388">
            <v>96</v>
          </cell>
          <cell r="W388">
            <v>112</v>
          </cell>
          <cell r="X388" t="str">
            <v>94-06-20</v>
          </cell>
          <cell r="Y388" t="str">
            <v>INSCRITO</v>
          </cell>
        </row>
        <row r="389">
          <cell r="D389" t="str">
            <v>141</v>
          </cell>
          <cell r="E389" t="str">
            <v>2203</v>
          </cell>
          <cell r="F389" t="str">
            <v>LAMPA   </v>
          </cell>
          <cell r="G389" t="str">
            <v>HI</v>
          </cell>
          <cell r="H389" t="str">
            <v>Jr. A. Ugarte 124</v>
          </cell>
          <cell r="I389" t="str">
            <v>PUNO</v>
          </cell>
          <cell r="J389" t="str">
            <v>LAMPA</v>
          </cell>
          <cell r="K389" t="str">
            <v>LAMPA</v>
          </cell>
          <cell r="L389" t="str">
            <v>PROPIO</v>
          </cell>
          <cell r="M389">
            <v>365.5</v>
          </cell>
          <cell r="N389">
            <v>515</v>
          </cell>
          <cell r="O389" t="str">
            <v>DONACION</v>
          </cell>
          <cell r="P389">
            <v>33781</v>
          </cell>
          <cell r="Q389">
            <v>96000</v>
          </cell>
          <cell r="R389">
            <v>111307.47</v>
          </cell>
          <cell r="S389">
            <v>230767.09</v>
          </cell>
          <cell r="T389">
            <v>96</v>
          </cell>
          <cell r="W389">
            <v>1597</v>
          </cell>
          <cell r="X389" t="str">
            <v>93-12-29</v>
          </cell>
          <cell r="Y389" t="str">
            <v>INSCRITO</v>
          </cell>
        </row>
        <row r="390">
          <cell r="D390" t="str">
            <v>142</v>
          </cell>
          <cell r="E390" t="str">
            <v>2204</v>
          </cell>
          <cell r="F390" t="str">
            <v>AYAVIRI  </v>
          </cell>
          <cell r="G390" t="str">
            <v>PM</v>
          </cell>
          <cell r="H390" t="str">
            <v>Jr. Atahualpa 433</v>
          </cell>
          <cell r="I390" t="str">
            <v>PUNO</v>
          </cell>
          <cell r="J390" t="str">
            <v>MELGAR</v>
          </cell>
          <cell r="K390" t="str">
            <v>AYAVIRI</v>
          </cell>
          <cell r="L390" t="str">
            <v>CEDIDO</v>
          </cell>
          <cell r="M390">
            <v>800</v>
          </cell>
        </row>
        <row r="391">
          <cell r="D391" t="str">
            <v>143</v>
          </cell>
          <cell r="E391" t="str">
            <v>2205</v>
          </cell>
          <cell r="F391" t="str">
            <v>AZANGARO  </v>
          </cell>
          <cell r="G391" t="str">
            <v>PM</v>
          </cell>
          <cell r="H391" t="str">
            <v>Jr. Lima 281</v>
          </cell>
          <cell r="I391" t="str">
            <v>PUNO</v>
          </cell>
          <cell r="J391" t="str">
            <v>AZANGARO</v>
          </cell>
          <cell r="K391" t="str">
            <v>AZANGARO</v>
          </cell>
          <cell r="L391" t="str">
            <v>ALQUILADO</v>
          </cell>
          <cell r="M391">
            <v>208</v>
          </cell>
        </row>
        <row r="392">
          <cell r="D392" t="str">
            <v>144</v>
          </cell>
          <cell r="E392" t="str">
            <v>2206</v>
          </cell>
          <cell r="F392" t="str">
            <v>HUANCANE   </v>
          </cell>
          <cell r="G392" t="str">
            <v>PM</v>
          </cell>
          <cell r="H392" t="str">
            <v>Calle Bolognesi 113</v>
          </cell>
          <cell r="I392" t="str">
            <v>PUNO</v>
          </cell>
          <cell r="J392" t="str">
            <v>HUANCANE</v>
          </cell>
          <cell r="K392" t="str">
            <v>HUANCANE</v>
          </cell>
          <cell r="L392" t="str">
            <v>PROPIO</v>
          </cell>
          <cell r="M392">
            <v>910</v>
          </cell>
          <cell r="N392">
            <v>400</v>
          </cell>
          <cell r="O392" t="str">
            <v>DONACION</v>
          </cell>
          <cell r="P392">
            <v>33924</v>
          </cell>
          <cell r="Q392">
            <v>26662.64</v>
          </cell>
          <cell r="R392">
            <v>94354.14</v>
          </cell>
          <cell r="S392">
            <v>96209.85</v>
          </cell>
          <cell r="T392">
            <v>96</v>
          </cell>
          <cell r="W392" t="str">
            <v>1598</v>
          </cell>
          <cell r="X392" t="str">
            <v>93-12-29</v>
          </cell>
          <cell r="Y392" t="str">
            <v>INSCRITO</v>
          </cell>
        </row>
        <row r="393">
          <cell r="D393" t="str">
            <v>386</v>
          </cell>
          <cell r="F393" t="str">
            <v>ILAVE</v>
          </cell>
          <cell r="G393" t="str">
            <v>PM</v>
          </cell>
          <cell r="H393" t="str">
            <v>Jr. 28 de Julio s/n</v>
          </cell>
          <cell r="I393" t="str">
            <v>PUNO</v>
          </cell>
          <cell r="J393" t="str">
            <v>CHUCUITO</v>
          </cell>
          <cell r="K393" t="str">
            <v>JULI</v>
          </cell>
          <cell r="L393" t="str">
            <v>CEDIDO</v>
          </cell>
          <cell r="M393">
            <v>535</v>
          </cell>
        </row>
        <row r="394">
          <cell r="D394" t="str">
            <v>145</v>
          </cell>
          <cell r="E394" t="str">
            <v>2207</v>
          </cell>
          <cell r="F394" t="str">
            <v>JULI    </v>
          </cell>
          <cell r="G394" t="str">
            <v>PM</v>
          </cell>
          <cell r="H394" t="str">
            <v>Jr. Juli 204-206</v>
          </cell>
          <cell r="I394" t="str">
            <v>PUNO</v>
          </cell>
          <cell r="J394" t="str">
            <v>CHUCUITO</v>
          </cell>
          <cell r="K394" t="str">
            <v>JULI</v>
          </cell>
          <cell r="L394" t="str">
            <v>CEDIDO</v>
          </cell>
          <cell r="M394">
            <v>113.24</v>
          </cell>
          <cell r="N394">
            <v>381.48</v>
          </cell>
          <cell r="O394" t="str">
            <v>DONACION</v>
          </cell>
          <cell r="P394">
            <v>31930</v>
          </cell>
          <cell r="Q394">
            <v>400000</v>
          </cell>
          <cell r="R394">
            <v>58094.28</v>
          </cell>
          <cell r="S394">
            <v>108724.09</v>
          </cell>
          <cell r="T394">
            <v>96</v>
          </cell>
          <cell r="U394" t="str">
            <v>152</v>
          </cell>
          <cell r="V394" t="str">
            <v>355</v>
          </cell>
          <cell r="X394" t="str">
            <v>94-01-26</v>
          </cell>
          <cell r="Y394" t="str">
            <v>INSCRITO /F. FABRICA </v>
          </cell>
        </row>
        <row r="395">
          <cell r="D395" t="str">
            <v>146</v>
          </cell>
          <cell r="E395" t="str">
            <v>2210</v>
          </cell>
          <cell r="F395" t="str">
            <v>SAN RAFAEL</v>
          </cell>
          <cell r="G395" t="str">
            <v>PM</v>
          </cell>
          <cell r="H395" t="str">
            <v>Campamento Minero</v>
          </cell>
          <cell r="I395" t="str">
            <v>PUNO</v>
          </cell>
          <cell r="J395" t="str">
            <v>MELGAR</v>
          </cell>
          <cell r="K395" t="str">
            <v>ANTAUTA</v>
          </cell>
          <cell r="L395" t="str">
            <v>CONVENIO</v>
          </cell>
          <cell r="M395">
            <v>310</v>
          </cell>
        </row>
        <row r="396">
          <cell r="D396" t="str">
            <v>147</v>
          </cell>
          <cell r="E396" t="str">
            <v>2208</v>
          </cell>
          <cell r="F396" t="str">
            <v>SANDIA   </v>
          </cell>
          <cell r="G396" t="str">
            <v>PM</v>
          </cell>
          <cell r="H396" t="str">
            <v>Jr. La Playa s/n</v>
          </cell>
          <cell r="I396" t="str">
            <v>PUNO</v>
          </cell>
          <cell r="J396" t="str">
            <v>SANDIA</v>
          </cell>
          <cell r="K396" t="str">
            <v>SANDIA</v>
          </cell>
          <cell r="L396" t="str">
            <v>CEDIDO</v>
          </cell>
          <cell r="M396">
            <v>96</v>
          </cell>
        </row>
        <row r="397">
          <cell r="D397" t="str">
            <v>148</v>
          </cell>
          <cell r="E397" t="str">
            <v>2209</v>
          </cell>
          <cell r="F397" t="str">
            <v>YUNGUYO   </v>
          </cell>
          <cell r="G397" t="str">
            <v>PM</v>
          </cell>
          <cell r="H397" t="str">
            <v>Jr. Grau 656</v>
          </cell>
          <cell r="I397" t="str">
            <v>PUNO</v>
          </cell>
          <cell r="J397" t="str">
            <v>YUNGUYO</v>
          </cell>
          <cell r="K397" t="str">
            <v>YUNGUYO</v>
          </cell>
          <cell r="L397" t="str">
            <v>PROPIO</v>
          </cell>
          <cell r="M397">
            <v>872.14</v>
          </cell>
          <cell r="N397">
            <v>422</v>
          </cell>
          <cell r="O397" t="str">
            <v>DONACION</v>
          </cell>
          <cell r="P397">
            <v>32638</v>
          </cell>
          <cell r="Q397">
            <v>0</v>
          </cell>
          <cell r="R397">
            <v>73302.87</v>
          </cell>
          <cell r="S397">
            <v>104493.99</v>
          </cell>
          <cell r="T397">
            <v>96</v>
          </cell>
          <cell r="W397" t="str">
            <v>041</v>
          </cell>
          <cell r="X397" t="str">
            <v>94-06-09</v>
          </cell>
          <cell r="Y397" t="str">
            <v>INSCRITO</v>
          </cell>
        </row>
        <row r="398">
          <cell r="F398" t="str">
            <v>SAN GABAN</v>
          </cell>
          <cell r="G398" t="str">
            <v>PM</v>
          </cell>
          <cell r="I398" t="str">
            <v>PUNO</v>
          </cell>
        </row>
        <row r="399">
          <cell r="F399" t="str">
            <v>TOTAL DEPARTAMENTAL :</v>
          </cell>
          <cell r="G399">
            <v>12</v>
          </cell>
          <cell r="J399" t="str">
            <v>POBLACION ADSCRITA</v>
          </cell>
        </row>
        <row r="401">
          <cell r="J401" t="str">
            <v>POBLACION ASEGURADA A JUNIO 97 :</v>
          </cell>
          <cell r="Z401">
            <v>163026</v>
          </cell>
        </row>
        <row r="402">
          <cell r="F402" t="str">
            <v>GERENCIA DEPARTAMENTAL SAN MARTIN</v>
          </cell>
        </row>
        <row r="403">
          <cell r="D403" t="str">
            <v>279</v>
          </cell>
          <cell r="E403" t="str">
            <v>1401</v>
          </cell>
          <cell r="F403" t="str">
            <v>TARAPOTO</v>
          </cell>
          <cell r="G403" t="str">
            <v>HII</v>
          </cell>
          <cell r="H403" t="str">
            <v>Jr.Angel Delgado Morey s/n</v>
          </cell>
          <cell r="I403" t="str">
            <v>SAN MARTIN</v>
          </cell>
          <cell r="J403" t="str">
            <v>SAN MARTIN</v>
          </cell>
          <cell r="K403" t="str">
            <v>MORALES</v>
          </cell>
          <cell r="L403" t="str">
            <v>INTEGRADO</v>
          </cell>
          <cell r="M403">
            <v>30000</v>
          </cell>
          <cell r="N403">
            <v>7565</v>
          </cell>
        </row>
        <row r="404">
          <cell r="D404" t="str">
            <v>280</v>
          </cell>
          <cell r="E404" t="str">
            <v>1402</v>
          </cell>
          <cell r="F404" t="str">
            <v>JUANJUI</v>
          </cell>
          <cell r="G404" t="str">
            <v>HI</v>
          </cell>
          <cell r="H404" t="str">
            <v>Calle Arica s/n</v>
          </cell>
          <cell r="I404" t="str">
            <v>SAN MARTIN</v>
          </cell>
          <cell r="J404" t="str">
            <v>MARISCAL CACERES</v>
          </cell>
          <cell r="K404" t="str">
            <v>JUANJUI</v>
          </cell>
          <cell r="L404" t="str">
            <v>INTEGRADO</v>
          </cell>
          <cell r="M404">
            <v>9000</v>
          </cell>
          <cell r="N404">
            <v>2486</v>
          </cell>
        </row>
        <row r="405">
          <cell r="D405" t="str">
            <v>281</v>
          </cell>
          <cell r="E405" t="str">
            <v>1403</v>
          </cell>
          <cell r="F405" t="str">
            <v>MOYOBAMBA</v>
          </cell>
          <cell r="G405" t="str">
            <v>HI</v>
          </cell>
          <cell r="H405" t="str">
            <v>Av. Grau s/n</v>
          </cell>
          <cell r="I405" t="str">
            <v>SAN MARTIN</v>
          </cell>
          <cell r="J405" t="str">
            <v>MOYOBAMBA</v>
          </cell>
          <cell r="K405" t="str">
            <v>MOYOBAMBA</v>
          </cell>
          <cell r="L405" t="str">
            <v>INTEGRADO</v>
          </cell>
          <cell r="M405">
            <v>18014.61</v>
          </cell>
          <cell r="N405">
            <v>3071</v>
          </cell>
          <cell r="O405" t="str">
            <v>DONACION</v>
          </cell>
          <cell r="P405">
            <v>28342</v>
          </cell>
          <cell r="R405">
            <v>300000</v>
          </cell>
          <cell r="S405">
            <v>359120</v>
          </cell>
          <cell r="T405">
            <v>94</v>
          </cell>
          <cell r="U405">
            <v>23</v>
          </cell>
          <cell r="V405">
            <v>659</v>
          </cell>
          <cell r="X405" t="str">
            <v>77-08-11</v>
          </cell>
          <cell r="Y405" t="str">
            <v>INSCRITO</v>
          </cell>
        </row>
        <row r="406">
          <cell r="D406" t="str">
            <v>282</v>
          </cell>
          <cell r="E406" t="str">
            <v>1404</v>
          </cell>
          <cell r="F406" t="str">
            <v>RIOJA</v>
          </cell>
          <cell r="G406" t="str">
            <v>HI</v>
          </cell>
          <cell r="H406" t="str">
            <v>Jr.Venecia s/n</v>
          </cell>
          <cell r="I406" t="str">
            <v>SAN MARTIN</v>
          </cell>
          <cell r="J406" t="str">
            <v>RIOJA</v>
          </cell>
          <cell r="K406" t="str">
            <v>RIOJA</v>
          </cell>
          <cell r="L406" t="str">
            <v>INTEGRADO</v>
          </cell>
          <cell r="M406">
            <v>17880</v>
          </cell>
          <cell r="N406">
            <v>2502</v>
          </cell>
          <cell r="O406" t="str">
            <v>DONACION</v>
          </cell>
          <cell r="P406">
            <v>31393</v>
          </cell>
          <cell r="R406">
            <v>71175</v>
          </cell>
          <cell r="S406">
            <v>265739</v>
          </cell>
          <cell r="T406">
            <v>94</v>
          </cell>
          <cell r="U406">
            <v>52</v>
          </cell>
          <cell r="V406">
            <v>359</v>
          </cell>
          <cell r="X406" t="str">
            <v>88-05-18</v>
          </cell>
          <cell r="Y406" t="str">
            <v>INSCRITO</v>
          </cell>
        </row>
        <row r="407">
          <cell r="D407" t="str">
            <v>284</v>
          </cell>
          <cell r="E407" t="str">
            <v>1406</v>
          </cell>
          <cell r="F407" t="str">
            <v>TARAPOTO</v>
          </cell>
          <cell r="G407" t="str">
            <v>CM</v>
          </cell>
          <cell r="H407" t="str">
            <v>Jr. Primero de Mayo Cdra. 8</v>
          </cell>
          <cell r="I407" t="str">
            <v>SAN MARTIN</v>
          </cell>
          <cell r="J407" t="str">
            <v>SAN MARTIN</v>
          </cell>
          <cell r="K407" t="str">
            <v>TARAPOTO</v>
          </cell>
          <cell r="M407">
            <v>3730</v>
          </cell>
          <cell r="N407">
            <v>770.5</v>
          </cell>
          <cell r="O407" t="str">
            <v>DONACION</v>
          </cell>
          <cell r="R407">
            <v>52220</v>
          </cell>
          <cell r="S407">
            <v>255816.46</v>
          </cell>
          <cell r="T407">
            <v>94</v>
          </cell>
          <cell r="W407">
            <v>7780</v>
          </cell>
          <cell r="X407" t="str">
            <v>92-01-08</v>
          </cell>
          <cell r="Y407" t="str">
            <v>INSCRITO</v>
          </cell>
        </row>
        <row r="408">
          <cell r="D408" t="str">
            <v>285</v>
          </cell>
          <cell r="E408" t="str">
            <v>1408</v>
          </cell>
          <cell r="F408" t="str">
            <v>BELLAVISTA</v>
          </cell>
          <cell r="G408" t="str">
            <v>PM</v>
          </cell>
          <cell r="H408" t="str">
            <v>Jr.Malecon s/n</v>
          </cell>
          <cell r="I408" t="str">
            <v>SAN MARTIN</v>
          </cell>
          <cell r="J408" t="str">
            <v>BELLAVISTA</v>
          </cell>
          <cell r="K408" t="str">
            <v>BELLAVISTA</v>
          </cell>
          <cell r="M408">
            <v>363</v>
          </cell>
          <cell r="N408">
            <v>148</v>
          </cell>
        </row>
        <row r="409">
          <cell r="D409" t="str">
            <v>286</v>
          </cell>
          <cell r="E409" t="str">
            <v>1409</v>
          </cell>
          <cell r="F409" t="str">
            <v>LAMAS</v>
          </cell>
          <cell r="G409" t="str">
            <v>PM</v>
          </cell>
          <cell r="H409" t="str">
            <v>Jr. 16 de Octubre 848</v>
          </cell>
          <cell r="I409" t="str">
            <v>SAN MARTIN</v>
          </cell>
          <cell r="J409" t="str">
            <v>LAMAS</v>
          </cell>
          <cell r="K409" t="str">
            <v>LAMAS</v>
          </cell>
          <cell r="M409">
            <v>900</v>
          </cell>
          <cell r="N409">
            <v>221</v>
          </cell>
        </row>
        <row r="410">
          <cell r="D410" t="str">
            <v>289</v>
          </cell>
          <cell r="E410" t="str">
            <v>1411</v>
          </cell>
          <cell r="F410" t="str">
            <v>SAPOSOA</v>
          </cell>
          <cell r="G410" t="str">
            <v>PM</v>
          </cell>
          <cell r="H410" t="str">
            <v>Jr.Arica 620</v>
          </cell>
          <cell r="I410" t="str">
            <v>SAN MARTIN</v>
          </cell>
          <cell r="J410" t="str">
            <v>HUALLAGA</v>
          </cell>
          <cell r="K410" t="str">
            <v>SAPOSOA</v>
          </cell>
          <cell r="M410">
            <v>200</v>
          </cell>
          <cell r="N410">
            <v>104</v>
          </cell>
        </row>
        <row r="411">
          <cell r="F411" t="str">
            <v>TOTAL DEPARTAMENTAL :</v>
          </cell>
          <cell r="G411">
            <v>8</v>
          </cell>
          <cell r="J411" t="str">
            <v>POBLACION ADSCRITA</v>
          </cell>
        </row>
        <row r="413">
          <cell r="J413" t="str">
            <v>POBLACION ASEGURADA A JUNIO 97 :</v>
          </cell>
          <cell r="Z413">
            <v>80317</v>
          </cell>
        </row>
        <row r="414">
          <cell r="F414" t="str">
            <v>GERENCIA DEPARTAMENTAL TACNA</v>
          </cell>
        </row>
        <row r="415">
          <cell r="D415" t="str">
            <v>149</v>
          </cell>
          <cell r="E415" t="str">
            <v>2101</v>
          </cell>
          <cell r="F415" t="str">
            <v>CALANA -TACNA</v>
          </cell>
          <cell r="G415" t="str">
            <v>HIII</v>
          </cell>
          <cell r="H415" t="str">
            <v>Carret. Calana Km. 6.500</v>
          </cell>
          <cell r="I415" t="str">
            <v>TACNA</v>
          </cell>
          <cell r="J415" t="str">
            <v>TACNA</v>
          </cell>
          <cell r="K415" t="str">
            <v>CALANA</v>
          </cell>
          <cell r="L415" t="str">
            <v>PROPIO</v>
          </cell>
          <cell r="M415">
            <v>62500</v>
          </cell>
          <cell r="N415">
            <v>8375.28</v>
          </cell>
          <cell r="P415">
            <v>31496</v>
          </cell>
          <cell r="Q415">
            <v>111162</v>
          </cell>
          <cell r="R415">
            <v>3220432.4</v>
          </cell>
          <cell r="S415">
            <v>3401702.32</v>
          </cell>
          <cell r="T415">
            <v>97</v>
          </cell>
          <cell r="W415" t="str">
            <v>9690</v>
          </cell>
          <cell r="X415" t="str">
            <v>87-03-25</v>
          </cell>
          <cell r="Y415" t="str">
            <v>INSCRITO</v>
          </cell>
        </row>
        <row r="416">
          <cell r="D416" t="str">
            <v>150</v>
          </cell>
          <cell r="E416" t="str">
            <v>2102</v>
          </cell>
          <cell r="F416" t="str">
            <v>CONO SUR</v>
          </cell>
          <cell r="G416" t="str">
            <v>PM</v>
          </cell>
          <cell r="H416" t="str">
            <v>Perez Gamboa B-27</v>
          </cell>
          <cell r="I416" t="str">
            <v>TACNA</v>
          </cell>
          <cell r="J416" t="str">
            <v>TACNA</v>
          </cell>
          <cell r="K416" t="str">
            <v>TACNA</v>
          </cell>
          <cell r="L416" t="str">
            <v>ALQUILADO</v>
          </cell>
          <cell r="M416">
            <v>56.1</v>
          </cell>
          <cell r="N416">
            <v>56.1</v>
          </cell>
        </row>
        <row r="417">
          <cell r="D417" t="str">
            <v>151</v>
          </cell>
          <cell r="E417" t="str">
            <v>2103</v>
          </cell>
          <cell r="F417" t="str">
            <v>LOCUMBA</v>
          </cell>
          <cell r="G417" t="str">
            <v>PM</v>
          </cell>
          <cell r="H417" t="str">
            <v>Plaza de Armas s/n</v>
          </cell>
          <cell r="I417" t="str">
            <v>TACNA</v>
          </cell>
          <cell r="J417" t="str">
            <v>JORGE BASADRE</v>
          </cell>
          <cell r="K417" t="str">
            <v>LOCUMBA</v>
          </cell>
          <cell r="L417" t="str">
            <v>ALQUILADO</v>
          </cell>
          <cell r="M417">
            <v>69.06</v>
          </cell>
          <cell r="N417">
            <v>69.06</v>
          </cell>
        </row>
        <row r="418">
          <cell r="D418" t="str">
            <v>152</v>
          </cell>
          <cell r="E418" t="str">
            <v>2104</v>
          </cell>
          <cell r="F418" t="str">
            <v>TARATA</v>
          </cell>
          <cell r="G418" t="str">
            <v>PM</v>
          </cell>
          <cell r="H418" t="str">
            <v>Plaza de Armas s/n</v>
          </cell>
          <cell r="I418" t="str">
            <v>TACNA</v>
          </cell>
          <cell r="J418" t="str">
            <v>TARATA</v>
          </cell>
          <cell r="K418" t="str">
            <v>TARATA</v>
          </cell>
          <cell r="L418" t="str">
            <v>ALQUILADO</v>
          </cell>
          <cell r="M418">
            <v>200</v>
          </cell>
          <cell r="N418">
            <v>110</v>
          </cell>
        </row>
        <row r="419">
          <cell r="F419" t="str">
            <v>TOTAL DEPARTAMENTAL :</v>
          </cell>
          <cell r="G419">
            <v>4</v>
          </cell>
          <cell r="J419" t="str">
            <v>POBLACION ADSCRITA</v>
          </cell>
        </row>
        <row r="421">
          <cell r="J421" t="str">
            <v>POBLACION ASEGURADA A JUNIO 97 :</v>
          </cell>
          <cell r="Z421">
            <v>81464</v>
          </cell>
        </row>
        <row r="422">
          <cell r="F422" t="str">
            <v>GERENCIA DEPARTAMENTAL TUMBES</v>
          </cell>
        </row>
        <row r="423">
          <cell r="D423" t="str">
            <v>292</v>
          </cell>
          <cell r="E423" t="str">
            <v>0801</v>
          </cell>
          <cell r="F423" t="str">
            <v>TUMBES</v>
          </cell>
          <cell r="G423" t="str">
            <v>HI</v>
          </cell>
          <cell r="H423" t="str">
            <v>Panam. Km. 1625 (km.2.5)</v>
          </cell>
          <cell r="I423" t="str">
            <v>TUMBES</v>
          </cell>
          <cell r="J423" t="str">
            <v>TUMBES</v>
          </cell>
          <cell r="K423" t="str">
            <v>TUMBES</v>
          </cell>
          <cell r="L423" t="str">
            <v>PROPIO</v>
          </cell>
          <cell r="M423">
            <v>9672</v>
          </cell>
          <cell r="N423">
            <v>2432.11</v>
          </cell>
          <cell r="O423" t="str">
            <v>DONACION</v>
          </cell>
          <cell r="P423">
            <v>31639</v>
          </cell>
          <cell r="R423">
            <v>612276.9</v>
          </cell>
          <cell r="S423">
            <v>784145.79</v>
          </cell>
          <cell r="T423">
            <v>97</v>
          </cell>
          <cell r="U423" t="str">
            <v>22</v>
          </cell>
          <cell r="V423" t="str">
            <v>455</v>
          </cell>
          <cell r="W423">
            <v>8701</v>
          </cell>
          <cell r="X423" t="str">
            <v>87-03-03</v>
          </cell>
          <cell r="Y423" t="str">
            <v>INSCRITO</v>
          </cell>
        </row>
        <row r="424">
          <cell r="D424" t="str">
            <v>293</v>
          </cell>
          <cell r="E424" t="str">
            <v>0802</v>
          </cell>
          <cell r="F424" t="str">
            <v>LA CRUZ</v>
          </cell>
          <cell r="G424" t="str">
            <v>PM</v>
          </cell>
          <cell r="H424" t="str">
            <v>Calle Chorrillos s/n</v>
          </cell>
          <cell r="I424" t="str">
            <v>TUMBES</v>
          </cell>
          <cell r="J424" t="str">
            <v>TUMBES</v>
          </cell>
          <cell r="K424" t="str">
            <v>LA CRUZ</v>
          </cell>
          <cell r="L424" t="str">
            <v>CONVENIO</v>
          </cell>
          <cell r="M424">
            <v>160.5</v>
          </cell>
        </row>
        <row r="425">
          <cell r="D425" t="str">
            <v>381</v>
          </cell>
          <cell r="E425" t="str">
            <v>0804</v>
          </cell>
          <cell r="F425" t="str">
            <v>ZARUMILLA</v>
          </cell>
          <cell r="G425" t="str">
            <v>PM</v>
          </cell>
          <cell r="H425" t="str">
            <v>Panam. Norte Km. 1393</v>
          </cell>
          <cell r="I425" t="str">
            <v>TUMBES</v>
          </cell>
          <cell r="J425" t="str">
            <v>ZARUMILLA</v>
          </cell>
          <cell r="K425" t="str">
            <v>ZARUMILLA</v>
          </cell>
          <cell r="L425" t="str">
            <v>PROPIO</v>
          </cell>
          <cell r="M425">
            <v>37500</v>
          </cell>
          <cell r="N425">
            <v>506.41</v>
          </cell>
          <cell r="O425" t="str">
            <v>DONACION</v>
          </cell>
          <cell r="P425">
            <v>34142</v>
          </cell>
          <cell r="Q425">
            <v>0</v>
          </cell>
          <cell r="R425">
            <v>318750</v>
          </cell>
          <cell r="S425">
            <v>683605.24</v>
          </cell>
          <cell r="T425">
            <v>97</v>
          </cell>
          <cell r="W425" t="str">
            <v>0981</v>
          </cell>
          <cell r="X425" t="str">
            <v>93-10-29</v>
          </cell>
          <cell r="Y425" t="str">
            <v>INSCRITO</v>
          </cell>
        </row>
        <row r="426">
          <cell r="D426" t="str">
            <v>294</v>
          </cell>
          <cell r="E426" t="str">
            <v>0803</v>
          </cell>
          <cell r="F426" t="str">
            <v>ZORRITOS</v>
          </cell>
          <cell r="G426" t="str">
            <v>PM</v>
          </cell>
          <cell r="H426" t="str">
            <v>Calle Grau s/n</v>
          </cell>
          <cell r="I426" t="str">
            <v>TUMBES</v>
          </cell>
          <cell r="J426" t="str">
            <v>CONTRAL. VILLAR</v>
          </cell>
          <cell r="K426" t="str">
            <v>ZORRITOS</v>
          </cell>
          <cell r="L426" t="str">
            <v>ALQUILADO</v>
          </cell>
          <cell r="M426">
            <v>78.48</v>
          </cell>
          <cell r="N426">
            <v>78.48</v>
          </cell>
        </row>
        <row r="427">
          <cell r="F427" t="str">
            <v>TOTAL DEPARTAMENTAL :</v>
          </cell>
          <cell r="G427">
            <v>4</v>
          </cell>
          <cell r="J427" t="str">
            <v>POBLACION ADSCRITA</v>
          </cell>
        </row>
        <row r="429">
          <cell r="J429" t="str">
            <v>POBLACION ASEGURADA A JUNIO 97 :</v>
          </cell>
          <cell r="Z429">
            <v>44040</v>
          </cell>
        </row>
        <row r="430">
          <cell r="F430" t="str">
            <v>GERENCIA DEPARTAMENTAL UCAYALI</v>
          </cell>
        </row>
        <row r="431">
          <cell r="D431" t="str">
            <v>349</v>
          </cell>
          <cell r="E431" t="str">
            <v>3301</v>
          </cell>
          <cell r="F431" t="str">
            <v>PUCALLPA    </v>
          </cell>
          <cell r="G431" t="str">
            <v>HII</v>
          </cell>
          <cell r="H431" t="str">
            <v>LLoque Yupanqui 510</v>
          </cell>
          <cell r="I431" t="str">
            <v>UCAYALI</v>
          </cell>
          <cell r="J431" t="str">
            <v>CORONEL PORTILLO</v>
          </cell>
          <cell r="K431" t="str">
            <v>CALLARIA</v>
          </cell>
          <cell r="L431" t="str">
            <v>PROPIO</v>
          </cell>
          <cell r="M431">
            <v>37000</v>
          </cell>
          <cell r="N431">
            <v>24000</v>
          </cell>
        </row>
        <row r="432">
          <cell r="D432" t="str">
            <v>350</v>
          </cell>
          <cell r="E432" t="str">
            <v>3302</v>
          </cell>
          <cell r="F432" t="str">
            <v>AGUAYTIA   </v>
          </cell>
          <cell r="G432" t="str">
            <v>PM</v>
          </cell>
          <cell r="H432" t="str">
            <v>Jr. Bolivar 408</v>
          </cell>
          <cell r="I432" t="str">
            <v>UCAYALI</v>
          </cell>
          <cell r="J432" t="str">
            <v>PADRE ABAD</v>
          </cell>
          <cell r="K432" t="str">
            <v>PADRE ABAD</v>
          </cell>
          <cell r="L432" t="str">
            <v>ALQUILADO</v>
          </cell>
          <cell r="M432">
            <v>90</v>
          </cell>
          <cell r="N432">
            <v>90</v>
          </cell>
        </row>
        <row r="433">
          <cell r="D433" t="str">
            <v>351</v>
          </cell>
          <cell r="E433" t="str">
            <v>3308</v>
          </cell>
          <cell r="F433" t="str">
            <v>ALAMEDA</v>
          </cell>
          <cell r="G433" t="str">
            <v>PM</v>
          </cell>
          <cell r="H433" t="str">
            <v>A. H. Las Alamedas Mz. 2B Lts. 19, 20</v>
          </cell>
          <cell r="I433" t="str">
            <v>UCAYALI</v>
          </cell>
          <cell r="J433" t="str">
            <v>CORONEL PORTILLO</v>
          </cell>
          <cell r="K433" t="str">
            <v>YARINACOCHA</v>
          </cell>
          <cell r="L433" t="str">
            <v>PROPIO</v>
          </cell>
          <cell r="M433">
            <v>570</v>
          </cell>
          <cell r="N433">
            <v>169.68</v>
          </cell>
          <cell r="O433" t="str">
            <v>DONACION</v>
          </cell>
          <cell r="P433">
            <v>33671</v>
          </cell>
          <cell r="Q433">
            <v>0</v>
          </cell>
          <cell r="R433">
            <v>42159.2</v>
          </cell>
          <cell r="S433">
            <v>29602.17</v>
          </cell>
          <cell r="T433">
            <v>96</v>
          </cell>
          <cell r="Y433" t="str">
            <v>EN TRAMITE</v>
          </cell>
        </row>
        <row r="434">
          <cell r="D434" t="str">
            <v>352</v>
          </cell>
          <cell r="E434" t="str">
            <v>3303</v>
          </cell>
          <cell r="F434" t="str">
            <v>ATALAYA   </v>
          </cell>
          <cell r="G434" t="str">
            <v>PM</v>
          </cell>
          <cell r="H434" t="str">
            <v>Jr. Buenos Aires s/n</v>
          </cell>
          <cell r="I434" t="str">
            <v>UCAYALI</v>
          </cell>
          <cell r="J434" t="str">
            <v>ATALAYA</v>
          </cell>
          <cell r="K434" t="str">
            <v>RAIMONDI</v>
          </cell>
          <cell r="L434" t="str">
            <v>ALQUILADO</v>
          </cell>
          <cell r="M434">
            <v>1250</v>
          </cell>
          <cell r="N434">
            <v>240</v>
          </cell>
        </row>
        <row r="435">
          <cell r="F435" t="str">
            <v>SEPAHUA VIC.</v>
          </cell>
          <cell r="G435" t="str">
            <v>PM</v>
          </cell>
          <cell r="I435" t="str">
            <v>UCAYALI</v>
          </cell>
          <cell r="J435" t="str">
            <v>ATALAYA</v>
          </cell>
          <cell r="K435" t="str">
            <v>SEPAHUA</v>
          </cell>
          <cell r="L435" t="str">
            <v>CONVENIO</v>
          </cell>
        </row>
        <row r="436">
          <cell r="D436" t="str">
            <v>355</v>
          </cell>
          <cell r="E436" t="str">
            <v>3305</v>
          </cell>
          <cell r="F436" t="str">
            <v>CONTAMANA </v>
          </cell>
          <cell r="G436" t="str">
            <v>PM</v>
          </cell>
          <cell r="H436" t="str">
            <v>Calle Alberto Angulo s/n</v>
          </cell>
          <cell r="I436" t="str">
            <v>LORETO</v>
          </cell>
          <cell r="J436" t="str">
            <v>UCAYALI</v>
          </cell>
          <cell r="K436" t="str">
            <v>CONTAMANA</v>
          </cell>
          <cell r="L436" t="str">
            <v>PROPIO</v>
          </cell>
          <cell r="M436">
            <v>1637.4</v>
          </cell>
          <cell r="N436">
            <v>435.75</v>
          </cell>
          <cell r="O436" t="str">
            <v>DONACION</v>
          </cell>
          <cell r="P436">
            <v>33497</v>
          </cell>
          <cell r="Q436">
            <v>0</v>
          </cell>
          <cell r="R436">
            <v>94809</v>
          </cell>
          <cell r="S436">
            <v>158582.97</v>
          </cell>
          <cell r="T436">
            <v>94</v>
          </cell>
          <cell r="U436" t="str">
            <v>243</v>
          </cell>
          <cell r="V436" t="str">
            <v>359</v>
          </cell>
          <cell r="X436" t="str">
            <v>93-06-16</v>
          </cell>
          <cell r="Y436" t="str">
            <v>INSCRITO /F. FABRICA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trosfuncional"/>
      <sheetName val="POR NIVELES"/>
      <sheetName val="CA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M26"/>
  <sheetViews>
    <sheetView showGridLines="0" tabSelected="1" zoomScale="96" zoomScaleNormal="96" workbookViewId="0" topLeftCell="A1">
      <selection activeCell="U8" sqref="U8"/>
    </sheetView>
  </sheetViews>
  <sheetFormatPr defaultColWidth="9.140625" defaultRowHeight="12.75"/>
  <cols>
    <col min="1" max="1" width="8.28125" style="176" customWidth="1"/>
    <col min="2" max="7" width="9.140625" style="176" customWidth="1"/>
    <col min="8" max="8" width="13.28125" style="176" customWidth="1"/>
    <col min="9" max="16384" width="9.140625" style="176" customWidth="1"/>
  </cols>
  <sheetData>
    <row r="1" ht="15"/>
    <row r="2" spans="11:12" ht="25.5">
      <c r="K2" s="309"/>
      <c r="L2" s="309"/>
    </row>
    <row r="3" spans="11:12" ht="19.5">
      <c r="K3" s="310"/>
      <c r="L3" s="310"/>
    </row>
    <row r="4" spans="12:13" ht="15.75">
      <c r="L4" s="308"/>
      <c r="M4" s="311"/>
    </row>
    <row r="6" ht="5.25" customHeight="1"/>
    <row r="7" spans="2:10" ht="31.5">
      <c r="B7" s="341" t="s">
        <v>1384</v>
      </c>
      <c r="C7" s="341"/>
      <c r="D7" s="341"/>
      <c r="E7" s="341"/>
      <c r="F7" s="341"/>
      <c r="G7" s="341"/>
      <c r="H7" s="341"/>
      <c r="I7" s="341"/>
      <c r="J7" s="341"/>
    </row>
    <row r="8" spans="1:8" ht="23.25">
      <c r="A8" s="178"/>
      <c r="B8" s="396" t="s">
        <v>1477</v>
      </c>
      <c r="C8" s="396"/>
      <c r="D8" s="396"/>
      <c r="E8" s="396"/>
      <c r="F8" s="396"/>
      <c r="G8" s="396"/>
      <c r="H8" s="396"/>
    </row>
    <row r="9" ht="15"/>
    <row r="10" ht="15"/>
    <row r="11" ht="15">
      <c r="B11" s="177"/>
    </row>
    <row r="12" ht="15"/>
    <row r="13" ht="14.25" customHeight="1"/>
    <row r="14" ht="15"/>
    <row r="15" ht="15"/>
    <row r="16" ht="15"/>
    <row r="17" ht="15"/>
    <row r="18" ht="15"/>
    <row r="19" ht="15"/>
    <row r="20" ht="15"/>
    <row r="21" ht="15"/>
    <row r="22" ht="15.75">
      <c r="B22" s="209" t="s">
        <v>1472</v>
      </c>
    </row>
    <row r="23" ht="15.75">
      <c r="B23" s="209" t="s">
        <v>1484</v>
      </c>
    </row>
    <row r="24" spans="2:8" ht="15">
      <c r="B24" s="284" t="s">
        <v>1483</v>
      </c>
      <c r="C24" s="285"/>
      <c r="D24" s="285"/>
      <c r="E24" s="285"/>
      <c r="F24" s="285"/>
      <c r="G24" s="285"/>
      <c r="H24" s="285"/>
    </row>
    <row r="25" spans="2:8" ht="15">
      <c r="B25" s="286" t="s">
        <v>1426</v>
      </c>
      <c r="C25" s="287"/>
      <c r="D25" s="287"/>
      <c r="E25" s="287"/>
      <c r="F25" s="287"/>
      <c r="G25" s="287"/>
      <c r="H25" s="287"/>
    </row>
    <row r="26" spans="2:8" ht="6" customHeight="1">
      <c r="B26" s="210"/>
      <c r="C26" s="211"/>
      <c r="D26" s="211"/>
      <c r="E26" s="211"/>
      <c r="F26" s="211"/>
      <c r="G26" s="211"/>
      <c r="H26" s="211"/>
    </row>
  </sheetData>
  <sheetProtection/>
  <mergeCells count="2">
    <mergeCell ref="B8:H8"/>
    <mergeCell ref="B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2:N489"/>
  <sheetViews>
    <sheetView showGridLines="0" zoomScale="76" zoomScaleNormal="76" zoomScalePageLayoutView="75" workbookViewId="0" topLeftCell="A1">
      <selection activeCell="G300" sqref="G300"/>
    </sheetView>
  </sheetViews>
  <sheetFormatPr defaultColWidth="11.421875" defaultRowHeight="12.75"/>
  <cols>
    <col min="1" max="1" width="2.57421875" style="0" customWidth="1"/>
    <col min="2" max="2" width="2.28125" style="0" customWidth="1"/>
    <col min="3" max="3" width="3.28125" style="0" customWidth="1"/>
    <col min="4" max="4" width="3.421875" style="0" customWidth="1"/>
    <col min="5" max="5" width="3.7109375" style="0" customWidth="1"/>
    <col min="6" max="6" width="6.28125" style="0" customWidth="1"/>
    <col min="7" max="7" width="36.140625" style="0" customWidth="1"/>
    <col min="8" max="8" width="4.57421875" style="0" customWidth="1"/>
    <col min="9" max="9" width="10.140625" style="0" customWidth="1"/>
    <col min="10" max="10" width="17.00390625" style="0" customWidth="1"/>
    <col min="11" max="11" width="25.57421875" style="0" customWidth="1"/>
    <col min="12" max="12" width="29.57421875" style="0" customWidth="1"/>
    <col min="13" max="13" width="7.421875" style="0" hidden="1" customWidth="1"/>
    <col min="14" max="14" width="12.57421875" style="0" customWidth="1"/>
  </cols>
  <sheetData>
    <row r="1" ht="40.5" customHeight="1"/>
    <row r="2" spans="1:11" ht="12.75" customHeight="1">
      <c r="A2" s="18" t="s">
        <v>1468</v>
      </c>
      <c r="F2" s="19"/>
      <c r="G2" s="19"/>
      <c r="H2" s="19"/>
      <c r="I2" s="19"/>
      <c r="J2" s="19"/>
      <c r="K2" s="19"/>
    </row>
    <row r="3" spans="1:11" ht="12.75" customHeight="1">
      <c r="A3" s="18" t="s">
        <v>1424</v>
      </c>
      <c r="F3" s="13"/>
      <c r="G3" s="13"/>
      <c r="H3" s="13"/>
      <c r="I3" s="13"/>
      <c r="J3" s="13"/>
      <c r="K3" s="13"/>
    </row>
    <row r="4" spans="1:11" ht="12.75" customHeight="1">
      <c r="A4" s="18" t="s">
        <v>1425</v>
      </c>
      <c r="F4" s="13"/>
      <c r="G4" s="13"/>
      <c r="H4" s="13"/>
      <c r="I4" s="13"/>
      <c r="J4" s="13"/>
      <c r="K4" s="13"/>
    </row>
    <row r="5" spans="1:11" ht="10.5" customHeight="1">
      <c r="A5" s="18"/>
      <c r="F5" s="13"/>
      <c r="G5" s="13"/>
      <c r="H5" s="13"/>
      <c r="I5" s="13"/>
      <c r="J5" s="13"/>
      <c r="K5" s="13"/>
    </row>
    <row r="6" spans="1:11" ht="5.25" customHeight="1">
      <c r="A6" s="18"/>
      <c r="F6" s="13"/>
      <c r="G6" s="13"/>
      <c r="H6" s="13"/>
      <c r="I6" s="13"/>
      <c r="J6" s="13"/>
      <c r="K6" s="13"/>
    </row>
    <row r="7" spans="1:12" ht="19.5">
      <c r="A7" s="397" t="s">
        <v>1390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</row>
    <row r="8" spans="1:12" ht="15.75">
      <c r="A8" s="350" t="s">
        <v>1480</v>
      </c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</row>
    <row r="9" spans="1:12" ht="4.5" customHeight="1" thickBot="1">
      <c r="A9" s="358"/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</row>
    <row r="10" spans="1:13" ht="22.5" customHeight="1" thickTop="1">
      <c r="A10" s="351" t="s">
        <v>970</v>
      </c>
      <c r="B10" s="168"/>
      <c r="C10" s="169" t="s">
        <v>527</v>
      </c>
      <c r="D10" s="169" t="s">
        <v>527</v>
      </c>
      <c r="E10" s="169" t="s">
        <v>527</v>
      </c>
      <c r="F10" s="353" t="s">
        <v>1002</v>
      </c>
      <c r="G10" s="165" t="s">
        <v>836</v>
      </c>
      <c r="H10" s="166" t="s">
        <v>837</v>
      </c>
      <c r="I10" s="355" t="s">
        <v>528</v>
      </c>
      <c r="J10" s="355"/>
      <c r="K10" s="355"/>
      <c r="L10" s="167"/>
      <c r="M10" s="131" t="s">
        <v>1157</v>
      </c>
    </row>
    <row r="11" spans="1:12" ht="23.25" customHeight="1">
      <c r="A11" s="352"/>
      <c r="B11" s="158"/>
      <c r="C11" s="159" t="s">
        <v>835</v>
      </c>
      <c r="D11" s="159" t="s">
        <v>1078</v>
      </c>
      <c r="E11" s="159" t="s">
        <v>1079</v>
      </c>
      <c r="F11" s="354"/>
      <c r="G11" s="160" t="s">
        <v>1001</v>
      </c>
      <c r="H11" s="282" t="s">
        <v>838</v>
      </c>
      <c r="I11" s="161" t="s">
        <v>530</v>
      </c>
      <c r="J11" s="162" t="s">
        <v>250</v>
      </c>
      <c r="K11" s="163" t="s">
        <v>251</v>
      </c>
      <c r="L11" s="164" t="s">
        <v>167</v>
      </c>
    </row>
    <row r="12" spans="1:13" ht="30" customHeight="1" thickBot="1">
      <c r="A12" s="21"/>
      <c r="B12" s="31"/>
      <c r="C12" s="28"/>
      <c r="D12" s="21"/>
      <c r="E12" s="28"/>
      <c r="F12" s="356"/>
      <c r="G12" s="357"/>
      <c r="H12" s="222">
        <f>+H13+H24+H38+H47+H77+H88+H101+H119+H127+H141+H148+H166+H189+H226+H254+H257+H260+H263+H282+H303+H323+H333+H337+H342+H357+H378+H388+H401+H405+H411+H420+H425+H433</f>
        <v>385</v>
      </c>
      <c r="I12" s="1"/>
      <c r="J12" s="1"/>
      <c r="K12" s="1"/>
      <c r="L12" s="40"/>
      <c r="M12" s="128">
        <f>COUNTA(M28:M453)</f>
        <v>22</v>
      </c>
    </row>
    <row r="13" spans="1:12" ht="15.75" thickBot="1">
      <c r="A13" s="78" t="s">
        <v>969</v>
      </c>
      <c r="B13" s="223" t="s">
        <v>531</v>
      </c>
      <c r="C13" s="224"/>
      <c r="D13" s="225"/>
      <c r="E13" s="225"/>
      <c r="F13" s="226"/>
      <c r="G13" s="227"/>
      <c r="H13" s="228">
        <f>COUNTA(F14:F23)</f>
        <v>10</v>
      </c>
      <c r="I13" s="229"/>
      <c r="J13" s="229"/>
      <c r="K13" s="229"/>
      <c r="L13" s="259"/>
    </row>
    <row r="14" spans="1:12" ht="12.75">
      <c r="A14" s="79"/>
      <c r="B14" s="33"/>
      <c r="C14" s="27" t="s">
        <v>532</v>
      </c>
      <c r="D14" s="27" t="s">
        <v>532</v>
      </c>
      <c r="E14" s="27" t="s">
        <v>532</v>
      </c>
      <c r="F14" s="10" t="s">
        <v>533</v>
      </c>
      <c r="G14" s="3" t="s">
        <v>795</v>
      </c>
      <c r="H14" s="42"/>
      <c r="I14" s="2" t="s">
        <v>252</v>
      </c>
      <c r="J14" s="2" t="s">
        <v>253</v>
      </c>
      <c r="K14" s="2" t="s">
        <v>254</v>
      </c>
      <c r="L14" s="260" t="s">
        <v>792</v>
      </c>
    </row>
    <row r="15" spans="1:12" ht="12.75">
      <c r="A15" s="79"/>
      <c r="B15" s="32"/>
      <c r="C15" s="27" t="s">
        <v>1217</v>
      </c>
      <c r="D15" s="27" t="s">
        <v>1217</v>
      </c>
      <c r="E15" s="27" t="s">
        <v>1217</v>
      </c>
      <c r="F15" s="10" t="s">
        <v>533</v>
      </c>
      <c r="G15" s="3" t="s">
        <v>797</v>
      </c>
      <c r="H15" s="42"/>
      <c r="I15" s="2" t="s">
        <v>252</v>
      </c>
      <c r="J15" s="2" t="s">
        <v>255</v>
      </c>
      <c r="K15" s="2" t="s">
        <v>256</v>
      </c>
      <c r="L15" s="260" t="s">
        <v>275</v>
      </c>
    </row>
    <row r="16" spans="1:12" ht="12.75">
      <c r="A16" s="79"/>
      <c r="B16" s="33"/>
      <c r="C16" s="27" t="s">
        <v>1218</v>
      </c>
      <c r="D16" s="27" t="s">
        <v>1218</v>
      </c>
      <c r="E16" s="27" t="s">
        <v>1218</v>
      </c>
      <c r="F16" s="10" t="s">
        <v>533</v>
      </c>
      <c r="G16" s="3" t="s">
        <v>796</v>
      </c>
      <c r="H16" s="42"/>
      <c r="I16" s="2" t="s">
        <v>252</v>
      </c>
      <c r="J16" s="2" t="s">
        <v>257</v>
      </c>
      <c r="K16" s="2" t="s">
        <v>257</v>
      </c>
      <c r="L16" s="260" t="s">
        <v>208</v>
      </c>
    </row>
    <row r="17" spans="1:12" ht="12.75">
      <c r="A17" s="79"/>
      <c r="B17" s="32"/>
      <c r="C17" s="27" t="s">
        <v>541</v>
      </c>
      <c r="D17" s="27" t="s">
        <v>541</v>
      </c>
      <c r="E17" s="27" t="s">
        <v>1219</v>
      </c>
      <c r="F17" s="108" t="s">
        <v>991</v>
      </c>
      <c r="G17" s="3" t="s">
        <v>542</v>
      </c>
      <c r="H17" s="42"/>
      <c r="I17" s="2" t="s">
        <v>252</v>
      </c>
      <c r="J17" s="8" t="s">
        <v>542</v>
      </c>
      <c r="K17" s="2" t="s">
        <v>543</v>
      </c>
      <c r="L17" s="260" t="s">
        <v>1361</v>
      </c>
    </row>
    <row r="18" spans="1:12" ht="12.75">
      <c r="A18" s="79"/>
      <c r="B18" s="33"/>
      <c r="C18" s="27" t="s">
        <v>1221</v>
      </c>
      <c r="D18" s="75" t="s">
        <v>1221</v>
      </c>
      <c r="E18" s="27" t="s">
        <v>1222</v>
      </c>
      <c r="F18" s="108" t="s">
        <v>1011</v>
      </c>
      <c r="G18" s="3" t="s">
        <v>1116</v>
      </c>
      <c r="H18" s="42"/>
      <c r="I18" s="2" t="s">
        <v>252</v>
      </c>
      <c r="J18" s="2" t="s">
        <v>255</v>
      </c>
      <c r="K18" s="2" t="s">
        <v>1116</v>
      </c>
      <c r="L18" s="260" t="s">
        <v>1117</v>
      </c>
    </row>
    <row r="19" spans="1:12" ht="12.75">
      <c r="A19" s="79"/>
      <c r="B19" s="32"/>
      <c r="C19" s="27" t="s">
        <v>534</v>
      </c>
      <c r="D19" s="27" t="s">
        <v>534</v>
      </c>
      <c r="E19" s="27" t="s">
        <v>534</v>
      </c>
      <c r="F19" s="108" t="s">
        <v>1011</v>
      </c>
      <c r="G19" s="3" t="s">
        <v>258</v>
      </c>
      <c r="H19" s="42"/>
      <c r="I19" s="2" t="s">
        <v>252</v>
      </c>
      <c r="J19" s="2" t="s">
        <v>259</v>
      </c>
      <c r="K19" s="2" t="s">
        <v>258</v>
      </c>
      <c r="L19" s="260" t="s">
        <v>1361</v>
      </c>
    </row>
    <row r="20" spans="1:12" ht="12.75">
      <c r="A20" s="79"/>
      <c r="B20" s="33"/>
      <c r="C20" s="27" t="s">
        <v>536</v>
      </c>
      <c r="D20" s="27" t="s">
        <v>536</v>
      </c>
      <c r="E20" s="27" t="s">
        <v>536</v>
      </c>
      <c r="F20" s="108" t="s">
        <v>1011</v>
      </c>
      <c r="G20" s="3" t="s">
        <v>260</v>
      </c>
      <c r="H20" s="42"/>
      <c r="I20" s="2" t="s">
        <v>252</v>
      </c>
      <c r="J20" s="2" t="s">
        <v>253</v>
      </c>
      <c r="K20" s="2" t="s">
        <v>260</v>
      </c>
      <c r="L20" s="260" t="s">
        <v>1361</v>
      </c>
    </row>
    <row r="21" spans="1:12" ht="12.75">
      <c r="A21" s="79"/>
      <c r="B21" s="32"/>
      <c r="C21" s="27" t="s">
        <v>537</v>
      </c>
      <c r="D21" s="27" t="s">
        <v>537</v>
      </c>
      <c r="E21" s="27" t="s">
        <v>537</v>
      </c>
      <c r="F21" s="108" t="s">
        <v>1011</v>
      </c>
      <c r="G21" s="3" t="s">
        <v>261</v>
      </c>
      <c r="H21" s="42"/>
      <c r="I21" s="2" t="s">
        <v>252</v>
      </c>
      <c r="J21" s="2" t="s">
        <v>259</v>
      </c>
      <c r="K21" s="2" t="s">
        <v>261</v>
      </c>
      <c r="L21" s="260" t="s">
        <v>1361</v>
      </c>
    </row>
    <row r="22" spans="1:12" ht="12.75">
      <c r="A22" s="79"/>
      <c r="B22" s="33"/>
      <c r="C22" s="27" t="s">
        <v>538</v>
      </c>
      <c r="D22" s="27" t="s">
        <v>538</v>
      </c>
      <c r="E22" s="27" t="s">
        <v>538</v>
      </c>
      <c r="F22" s="108" t="s">
        <v>1011</v>
      </c>
      <c r="G22" s="3" t="s">
        <v>388</v>
      </c>
      <c r="H22" s="42"/>
      <c r="I22" s="2" t="s">
        <v>252</v>
      </c>
      <c r="J22" s="2" t="s">
        <v>539</v>
      </c>
      <c r="K22" s="2" t="s">
        <v>540</v>
      </c>
      <c r="L22" s="260" t="s">
        <v>1361</v>
      </c>
    </row>
    <row r="23" spans="1:12" ht="13.5" thickBot="1">
      <c r="A23" s="79"/>
      <c r="B23" s="113"/>
      <c r="C23" s="27" t="s">
        <v>544</v>
      </c>
      <c r="D23" s="149" t="s">
        <v>544</v>
      </c>
      <c r="E23" s="149" t="s">
        <v>1220</v>
      </c>
      <c r="F23" s="108" t="s">
        <v>991</v>
      </c>
      <c r="G23" s="3" t="s">
        <v>545</v>
      </c>
      <c r="H23" s="42"/>
      <c r="I23" s="2" t="s">
        <v>252</v>
      </c>
      <c r="J23" s="2" t="s">
        <v>262</v>
      </c>
      <c r="K23" s="2" t="s">
        <v>263</v>
      </c>
      <c r="L23" s="260" t="s">
        <v>1361</v>
      </c>
    </row>
    <row r="24" spans="1:12" ht="15.75" thickBot="1">
      <c r="A24" s="78" t="s">
        <v>967</v>
      </c>
      <c r="B24" s="223" t="s">
        <v>546</v>
      </c>
      <c r="C24" s="224"/>
      <c r="D24" s="225"/>
      <c r="E24" s="225"/>
      <c r="F24" s="230"/>
      <c r="G24" s="231"/>
      <c r="H24" s="228">
        <f>COUNTA(F25:F37)</f>
        <v>13</v>
      </c>
      <c r="I24" s="232"/>
      <c r="J24" s="232"/>
      <c r="K24" s="232"/>
      <c r="L24" s="261"/>
    </row>
    <row r="25" spans="1:12" ht="12.75">
      <c r="A25" s="79"/>
      <c r="B25" s="32"/>
      <c r="C25" s="27" t="s">
        <v>547</v>
      </c>
      <c r="D25" s="27" t="s">
        <v>547</v>
      </c>
      <c r="E25" s="27" t="s">
        <v>547</v>
      </c>
      <c r="F25" s="10" t="s">
        <v>548</v>
      </c>
      <c r="G25" s="3" t="s">
        <v>266</v>
      </c>
      <c r="H25" s="42"/>
      <c r="I25" s="2" t="s">
        <v>264</v>
      </c>
      <c r="J25" s="2" t="s">
        <v>265</v>
      </c>
      <c r="K25" s="2" t="s">
        <v>266</v>
      </c>
      <c r="L25" s="260" t="s">
        <v>209</v>
      </c>
    </row>
    <row r="26" spans="1:12" ht="12.75">
      <c r="A26" s="79"/>
      <c r="B26" s="32"/>
      <c r="C26" s="27" t="s">
        <v>551</v>
      </c>
      <c r="D26" s="27" t="s">
        <v>551</v>
      </c>
      <c r="E26" s="27" t="s">
        <v>551</v>
      </c>
      <c r="F26" s="10" t="s">
        <v>533</v>
      </c>
      <c r="G26" s="3" t="s">
        <v>207</v>
      </c>
      <c r="H26" s="42"/>
      <c r="I26" s="2" t="s">
        <v>264</v>
      </c>
      <c r="J26" s="2" t="s">
        <v>265</v>
      </c>
      <c r="K26" s="2" t="s">
        <v>266</v>
      </c>
      <c r="L26" s="260" t="s">
        <v>211</v>
      </c>
    </row>
    <row r="27" spans="1:13" ht="12.75">
      <c r="A27" s="79"/>
      <c r="B27" s="32"/>
      <c r="C27" s="75" t="s">
        <v>1223</v>
      </c>
      <c r="D27" s="75" t="s">
        <v>1223</v>
      </c>
      <c r="E27" s="75" t="s">
        <v>1223</v>
      </c>
      <c r="F27" s="108" t="s">
        <v>590</v>
      </c>
      <c r="G27" s="3" t="s">
        <v>1414</v>
      </c>
      <c r="H27" s="42"/>
      <c r="I27" s="2" t="s">
        <v>264</v>
      </c>
      <c r="J27" s="2" t="s">
        <v>265</v>
      </c>
      <c r="K27" s="2" t="s">
        <v>266</v>
      </c>
      <c r="L27" s="262" t="s">
        <v>1416</v>
      </c>
      <c r="M27" s="127" t="s">
        <v>1415</v>
      </c>
    </row>
    <row r="28" spans="1:12" ht="12.75">
      <c r="A28" s="79"/>
      <c r="B28" s="32"/>
      <c r="C28" s="27" t="s">
        <v>555</v>
      </c>
      <c r="D28" s="27" t="s">
        <v>555</v>
      </c>
      <c r="E28" s="27" t="s">
        <v>555</v>
      </c>
      <c r="F28" s="10" t="s">
        <v>553</v>
      </c>
      <c r="G28" s="3" t="s">
        <v>271</v>
      </c>
      <c r="H28" s="42"/>
      <c r="I28" s="2" t="s">
        <v>264</v>
      </c>
      <c r="J28" s="2" t="s">
        <v>271</v>
      </c>
      <c r="K28" s="2" t="s">
        <v>271</v>
      </c>
      <c r="L28" s="260" t="s">
        <v>209</v>
      </c>
    </row>
    <row r="29" spans="1:12" ht="12.75">
      <c r="A29" s="79"/>
      <c r="B29" s="32"/>
      <c r="C29" s="27" t="s">
        <v>556</v>
      </c>
      <c r="D29" s="27" t="s">
        <v>556</v>
      </c>
      <c r="E29" s="27" t="s">
        <v>556</v>
      </c>
      <c r="F29" s="10" t="s">
        <v>553</v>
      </c>
      <c r="G29" s="3" t="s">
        <v>272</v>
      </c>
      <c r="H29" s="42"/>
      <c r="I29" s="2" t="s">
        <v>264</v>
      </c>
      <c r="J29" s="2" t="s">
        <v>265</v>
      </c>
      <c r="K29" s="2" t="s">
        <v>272</v>
      </c>
      <c r="L29" s="260" t="s">
        <v>209</v>
      </c>
    </row>
    <row r="30" spans="1:12" ht="12.75">
      <c r="A30" s="79"/>
      <c r="B30" s="32"/>
      <c r="C30" s="27" t="s">
        <v>558</v>
      </c>
      <c r="D30" s="27" t="s">
        <v>558</v>
      </c>
      <c r="E30" s="27" t="s">
        <v>558</v>
      </c>
      <c r="F30" s="10" t="s">
        <v>553</v>
      </c>
      <c r="G30" s="3" t="s">
        <v>274</v>
      </c>
      <c r="H30" s="42"/>
      <c r="I30" s="2" t="s">
        <v>264</v>
      </c>
      <c r="J30" s="2" t="s">
        <v>274</v>
      </c>
      <c r="K30" s="2" t="s">
        <v>274</v>
      </c>
      <c r="L30" s="260" t="s">
        <v>209</v>
      </c>
    </row>
    <row r="31" spans="1:12" ht="12.75">
      <c r="A31" s="79"/>
      <c r="B31" s="32"/>
      <c r="C31" s="27" t="s">
        <v>559</v>
      </c>
      <c r="D31" s="27" t="s">
        <v>559</v>
      </c>
      <c r="E31" s="27" t="s">
        <v>559</v>
      </c>
      <c r="F31" s="10" t="s">
        <v>553</v>
      </c>
      <c r="G31" s="3" t="s">
        <v>276</v>
      </c>
      <c r="H31" s="42"/>
      <c r="I31" s="2" t="s">
        <v>264</v>
      </c>
      <c r="J31" s="2" t="s">
        <v>276</v>
      </c>
      <c r="K31" s="2" t="s">
        <v>276</v>
      </c>
      <c r="L31" s="260" t="s">
        <v>209</v>
      </c>
    </row>
    <row r="32" spans="1:12" ht="12.75">
      <c r="A32" s="79"/>
      <c r="B32" s="32"/>
      <c r="C32" s="27" t="s">
        <v>566</v>
      </c>
      <c r="D32" s="27" t="s">
        <v>566</v>
      </c>
      <c r="E32" s="75" t="s">
        <v>566</v>
      </c>
      <c r="F32" s="10" t="s">
        <v>991</v>
      </c>
      <c r="G32" s="3" t="s">
        <v>282</v>
      </c>
      <c r="H32" s="42"/>
      <c r="I32" s="2" t="s">
        <v>264</v>
      </c>
      <c r="J32" s="2" t="s">
        <v>282</v>
      </c>
      <c r="K32" s="2" t="s">
        <v>282</v>
      </c>
      <c r="L32" s="262" t="s">
        <v>1025</v>
      </c>
    </row>
    <row r="33" spans="1:12" ht="12.75">
      <c r="A33" s="79"/>
      <c r="B33" s="32"/>
      <c r="C33" s="27" t="s">
        <v>567</v>
      </c>
      <c r="D33" s="27" t="s">
        <v>567</v>
      </c>
      <c r="E33" s="75" t="s">
        <v>567</v>
      </c>
      <c r="F33" s="10" t="s">
        <v>991</v>
      </c>
      <c r="G33" s="3" t="s">
        <v>323</v>
      </c>
      <c r="H33" s="42"/>
      <c r="I33" s="2" t="s">
        <v>264</v>
      </c>
      <c r="J33" s="2" t="s">
        <v>265</v>
      </c>
      <c r="K33" s="2" t="s">
        <v>283</v>
      </c>
      <c r="L33" s="262" t="s">
        <v>1025</v>
      </c>
    </row>
    <row r="34" spans="1:12" ht="12.75">
      <c r="A34" s="79"/>
      <c r="B34" s="32"/>
      <c r="C34" s="27" t="s">
        <v>560</v>
      </c>
      <c r="D34" s="27" t="s">
        <v>560</v>
      </c>
      <c r="E34" s="27" t="s">
        <v>560</v>
      </c>
      <c r="F34" s="10" t="s">
        <v>535</v>
      </c>
      <c r="G34" s="3" t="s">
        <v>278</v>
      </c>
      <c r="H34" s="42"/>
      <c r="I34" s="2" t="s">
        <v>264</v>
      </c>
      <c r="J34" s="2" t="s">
        <v>277</v>
      </c>
      <c r="K34" s="2" t="s">
        <v>278</v>
      </c>
      <c r="L34" s="262" t="s">
        <v>212</v>
      </c>
    </row>
    <row r="35" spans="1:12" ht="12.75">
      <c r="A35" s="79"/>
      <c r="B35" s="32"/>
      <c r="C35" s="27" t="s">
        <v>561</v>
      </c>
      <c r="D35" s="27" t="s">
        <v>561</v>
      </c>
      <c r="E35" s="27" t="s">
        <v>561</v>
      </c>
      <c r="F35" s="10" t="s">
        <v>535</v>
      </c>
      <c r="G35" s="3" t="s">
        <v>279</v>
      </c>
      <c r="H35" s="42"/>
      <c r="I35" s="2" t="s">
        <v>264</v>
      </c>
      <c r="J35" s="2" t="s">
        <v>277</v>
      </c>
      <c r="K35" s="2" t="s">
        <v>279</v>
      </c>
      <c r="L35" s="262" t="s">
        <v>212</v>
      </c>
    </row>
    <row r="36" spans="1:12" ht="12.75">
      <c r="A36" s="79"/>
      <c r="B36" s="32"/>
      <c r="C36" s="27" t="s">
        <v>562</v>
      </c>
      <c r="D36" s="27" t="s">
        <v>562</v>
      </c>
      <c r="E36" s="27" t="s">
        <v>562</v>
      </c>
      <c r="F36" s="10" t="s">
        <v>535</v>
      </c>
      <c r="G36" s="3" t="s">
        <v>277</v>
      </c>
      <c r="H36" s="42"/>
      <c r="I36" s="2" t="s">
        <v>264</v>
      </c>
      <c r="J36" s="2" t="s">
        <v>277</v>
      </c>
      <c r="K36" s="2" t="s">
        <v>277</v>
      </c>
      <c r="L36" s="262" t="s">
        <v>212</v>
      </c>
    </row>
    <row r="37" spans="1:12" ht="13.5" thickBot="1">
      <c r="A37" s="79"/>
      <c r="B37" s="32"/>
      <c r="C37" s="27" t="s">
        <v>563</v>
      </c>
      <c r="D37" s="27" t="s">
        <v>563</v>
      </c>
      <c r="E37" s="27" t="s">
        <v>563</v>
      </c>
      <c r="F37" s="10" t="s">
        <v>535</v>
      </c>
      <c r="G37" s="3" t="s">
        <v>280</v>
      </c>
      <c r="H37" s="42"/>
      <c r="I37" s="2" t="s">
        <v>264</v>
      </c>
      <c r="J37" s="2" t="s">
        <v>277</v>
      </c>
      <c r="K37" s="2" t="s">
        <v>280</v>
      </c>
      <c r="L37" s="262" t="s">
        <v>212</v>
      </c>
    </row>
    <row r="38" spans="1:12" ht="15.75" thickBot="1">
      <c r="A38" s="78" t="s">
        <v>969</v>
      </c>
      <c r="B38" s="223" t="s">
        <v>569</v>
      </c>
      <c r="C38" s="224"/>
      <c r="D38" s="225"/>
      <c r="E38" s="225"/>
      <c r="F38" s="233"/>
      <c r="G38" s="234"/>
      <c r="H38" s="228">
        <f>COUNTA(F39:F46)</f>
        <v>8</v>
      </c>
      <c r="I38" s="235"/>
      <c r="J38" s="235"/>
      <c r="K38" s="235"/>
      <c r="L38" s="261"/>
    </row>
    <row r="39" spans="1:12" ht="12.75">
      <c r="A39" s="79"/>
      <c r="B39" s="32"/>
      <c r="C39" s="27" t="s">
        <v>570</v>
      </c>
      <c r="D39" s="27" t="s">
        <v>570</v>
      </c>
      <c r="E39" s="27" t="s">
        <v>570</v>
      </c>
      <c r="F39" s="10" t="s">
        <v>550</v>
      </c>
      <c r="G39" s="3" t="s">
        <v>285</v>
      </c>
      <c r="H39" s="42"/>
      <c r="I39" s="2" t="s">
        <v>571</v>
      </c>
      <c r="J39" s="2" t="s">
        <v>285</v>
      </c>
      <c r="K39" s="2" t="s">
        <v>285</v>
      </c>
      <c r="L39" s="260" t="s">
        <v>213</v>
      </c>
    </row>
    <row r="40" spans="1:12" ht="12.75">
      <c r="A40" s="79"/>
      <c r="B40" s="32"/>
      <c r="C40" s="27" t="s">
        <v>572</v>
      </c>
      <c r="D40" s="27" t="s">
        <v>572</v>
      </c>
      <c r="E40" s="27" t="s">
        <v>572</v>
      </c>
      <c r="F40" s="10" t="s">
        <v>533</v>
      </c>
      <c r="G40" s="3" t="s">
        <v>286</v>
      </c>
      <c r="H40" s="42"/>
      <c r="I40" s="2" t="s">
        <v>571</v>
      </c>
      <c r="J40" s="2" t="s">
        <v>286</v>
      </c>
      <c r="K40" s="2" t="s">
        <v>286</v>
      </c>
      <c r="L40" s="260" t="s">
        <v>209</v>
      </c>
    </row>
    <row r="41" spans="1:12" ht="12.75">
      <c r="A41" s="79"/>
      <c r="B41" s="32"/>
      <c r="C41" s="27" t="s">
        <v>573</v>
      </c>
      <c r="D41" s="27" t="s">
        <v>573</v>
      </c>
      <c r="E41" s="75" t="s">
        <v>573</v>
      </c>
      <c r="F41" s="10" t="s">
        <v>991</v>
      </c>
      <c r="G41" s="3" t="s">
        <v>574</v>
      </c>
      <c r="H41" s="42"/>
      <c r="I41" s="2" t="s">
        <v>571</v>
      </c>
      <c r="J41" s="2" t="s">
        <v>287</v>
      </c>
      <c r="K41" s="2" t="s">
        <v>574</v>
      </c>
      <c r="L41" s="262" t="s">
        <v>1029</v>
      </c>
    </row>
    <row r="42" spans="1:12" ht="12.75">
      <c r="A42" s="79"/>
      <c r="B42" s="32"/>
      <c r="C42" s="27" t="s">
        <v>575</v>
      </c>
      <c r="D42" s="27" t="s">
        <v>575</v>
      </c>
      <c r="E42" s="27">
        <v>847</v>
      </c>
      <c r="F42" s="10" t="s">
        <v>991</v>
      </c>
      <c r="G42" s="3" t="s">
        <v>288</v>
      </c>
      <c r="H42" s="42"/>
      <c r="I42" s="2" t="s">
        <v>571</v>
      </c>
      <c r="J42" s="2" t="s">
        <v>288</v>
      </c>
      <c r="K42" s="2" t="s">
        <v>288</v>
      </c>
      <c r="L42" s="262" t="s">
        <v>995</v>
      </c>
    </row>
    <row r="43" spans="1:12" ht="12.75">
      <c r="A43" s="79"/>
      <c r="B43" s="32"/>
      <c r="C43" s="27" t="s">
        <v>1216</v>
      </c>
      <c r="D43" s="75" t="s">
        <v>1216</v>
      </c>
      <c r="E43" s="27" t="s">
        <v>1216</v>
      </c>
      <c r="F43" s="10" t="s">
        <v>991</v>
      </c>
      <c r="G43" s="3" t="s">
        <v>1155</v>
      </c>
      <c r="H43" s="42"/>
      <c r="I43" s="2" t="s">
        <v>571</v>
      </c>
      <c r="J43" s="2" t="s">
        <v>1155</v>
      </c>
      <c r="K43" s="2" t="s">
        <v>1162</v>
      </c>
      <c r="L43" s="262" t="s">
        <v>1156</v>
      </c>
    </row>
    <row r="44" spans="1:12" ht="12.75">
      <c r="A44" s="76"/>
      <c r="B44" s="32"/>
      <c r="C44" s="75" t="s">
        <v>1224</v>
      </c>
      <c r="D44" s="75" t="s">
        <v>1224</v>
      </c>
      <c r="E44" s="75" t="s">
        <v>1224</v>
      </c>
      <c r="F44" s="108" t="s">
        <v>1011</v>
      </c>
      <c r="G44" s="3" t="s">
        <v>1023</v>
      </c>
      <c r="H44" s="42"/>
      <c r="I44" s="2" t="s">
        <v>571</v>
      </c>
      <c r="J44" s="2" t="s">
        <v>1023</v>
      </c>
      <c r="K44" s="2" t="s">
        <v>1023</v>
      </c>
      <c r="L44" s="262" t="s">
        <v>1024</v>
      </c>
    </row>
    <row r="45" spans="1:12" ht="12.75">
      <c r="A45" s="79"/>
      <c r="B45" s="32"/>
      <c r="C45" s="27" t="s">
        <v>576</v>
      </c>
      <c r="D45" s="27" t="s">
        <v>576</v>
      </c>
      <c r="E45" s="27" t="s">
        <v>576</v>
      </c>
      <c r="F45" s="10" t="s">
        <v>535</v>
      </c>
      <c r="G45" s="3" t="s">
        <v>289</v>
      </c>
      <c r="H45" s="42"/>
      <c r="I45" s="2" t="s">
        <v>571</v>
      </c>
      <c r="J45" s="2" t="s">
        <v>290</v>
      </c>
      <c r="K45" s="2" t="s">
        <v>289</v>
      </c>
      <c r="L45" s="262" t="s">
        <v>212</v>
      </c>
    </row>
    <row r="46" spans="1:12" ht="13.5" thickBot="1">
      <c r="A46" s="79"/>
      <c r="B46" s="32"/>
      <c r="C46" s="27" t="s">
        <v>577</v>
      </c>
      <c r="D46" s="27" t="s">
        <v>577</v>
      </c>
      <c r="E46" s="27" t="s">
        <v>577</v>
      </c>
      <c r="F46" s="10" t="s">
        <v>535</v>
      </c>
      <c r="G46" s="3" t="s">
        <v>291</v>
      </c>
      <c r="H46" s="42"/>
      <c r="I46" s="2" t="s">
        <v>571</v>
      </c>
      <c r="J46" s="2" t="s">
        <v>285</v>
      </c>
      <c r="K46" s="2" t="s">
        <v>291</v>
      </c>
      <c r="L46" s="262" t="s">
        <v>212</v>
      </c>
    </row>
    <row r="47" spans="1:12" ht="15.75" thickBot="1">
      <c r="A47" s="81" t="s">
        <v>968</v>
      </c>
      <c r="B47" s="236" t="s">
        <v>578</v>
      </c>
      <c r="C47" s="224"/>
      <c r="D47" s="225"/>
      <c r="E47" s="225"/>
      <c r="F47" s="237"/>
      <c r="G47" s="238"/>
      <c r="H47" s="228">
        <f>COUNTA(F48:F76)</f>
        <v>29</v>
      </c>
      <c r="I47" s="239"/>
      <c r="J47" s="239"/>
      <c r="K47" s="239"/>
      <c r="L47" s="261"/>
    </row>
    <row r="48" spans="1:12" ht="12.75">
      <c r="A48" s="79"/>
      <c r="B48" s="32"/>
      <c r="C48" s="27" t="s">
        <v>579</v>
      </c>
      <c r="D48" s="27" t="s">
        <v>579</v>
      </c>
      <c r="E48" s="27" t="s">
        <v>579</v>
      </c>
      <c r="F48" s="10" t="s">
        <v>580</v>
      </c>
      <c r="G48" s="9" t="s">
        <v>794</v>
      </c>
      <c r="H48" s="42"/>
      <c r="I48" s="2" t="s">
        <v>292</v>
      </c>
      <c r="J48" s="2" t="s">
        <v>292</v>
      </c>
      <c r="K48" s="2" t="s">
        <v>292</v>
      </c>
      <c r="L48" s="262" t="s">
        <v>793</v>
      </c>
    </row>
    <row r="49" spans="1:12" ht="12.75">
      <c r="A49" s="79"/>
      <c r="B49" s="32"/>
      <c r="C49" s="27" t="s">
        <v>581</v>
      </c>
      <c r="D49" s="27" t="s">
        <v>581</v>
      </c>
      <c r="E49" s="27" t="s">
        <v>581</v>
      </c>
      <c r="F49" s="10" t="s">
        <v>548</v>
      </c>
      <c r="G49" s="3" t="s">
        <v>295</v>
      </c>
      <c r="H49" s="42"/>
      <c r="I49" s="2" t="s">
        <v>292</v>
      </c>
      <c r="J49" s="2" t="s">
        <v>292</v>
      </c>
      <c r="K49" s="2" t="s">
        <v>295</v>
      </c>
      <c r="L49" s="262" t="s">
        <v>508</v>
      </c>
    </row>
    <row r="50" spans="1:12" ht="12.75">
      <c r="A50" s="79"/>
      <c r="B50" s="32"/>
      <c r="C50" s="27" t="s">
        <v>582</v>
      </c>
      <c r="D50" s="27" t="s">
        <v>582</v>
      </c>
      <c r="E50" s="27" t="s">
        <v>582</v>
      </c>
      <c r="F50" s="10" t="s">
        <v>550</v>
      </c>
      <c r="G50" s="3" t="s">
        <v>827</v>
      </c>
      <c r="H50" s="42"/>
      <c r="I50" s="2" t="s">
        <v>292</v>
      </c>
      <c r="J50" s="2" t="s">
        <v>293</v>
      </c>
      <c r="K50" s="2" t="s">
        <v>294</v>
      </c>
      <c r="L50" s="263" t="s">
        <v>884</v>
      </c>
    </row>
    <row r="51" spans="1:12" ht="12.75">
      <c r="A51" s="79"/>
      <c r="B51" s="32"/>
      <c r="C51" s="27" t="s">
        <v>583</v>
      </c>
      <c r="D51" s="27" t="s">
        <v>583</v>
      </c>
      <c r="E51" s="27" t="s">
        <v>583</v>
      </c>
      <c r="F51" s="10" t="s">
        <v>533</v>
      </c>
      <c r="G51" s="3" t="s">
        <v>584</v>
      </c>
      <c r="H51" s="42"/>
      <c r="I51" s="2" t="s">
        <v>292</v>
      </c>
      <c r="J51" s="2" t="s">
        <v>292</v>
      </c>
      <c r="K51" s="2" t="s">
        <v>585</v>
      </c>
      <c r="L51" s="262" t="s">
        <v>214</v>
      </c>
    </row>
    <row r="52" spans="1:12" ht="12.75">
      <c r="A52" s="79"/>
      <c r="B52" s="32"/>
      <c r="C52" s="27" t="s">
        <v>586</v>
      </c>
      <c r="D52" s="27" t="s">
        <v>586</v>
      </c>
      <c r="E52" s="27" t="s">
        <v>586</v>
      </c>
      <c r="F52" s="10" t="s">
        <v>533</v>
      </c>
      <c r="G52" s="3" t="s">
        <v>798</v>
      </c>
      <c r="H52" s="42"/>
      <c r="I52" s="2" t="s">
        <v>292</v>
      </c>
      <c r="J52" s="2" t="s">
        <v>587</v>
      </c>
      <c r="K52" s="2" t="s">
        <v>588</v>
      </c>
      <c r="L52" s="260" t="s">
        <v>502</v>
      </c>
    </row>
    <row r="53" spans="1:12" ht="12.75">
      <c r="A53" s="79"/>
      <c r="B53" s="32"/>
      <c r="C53" s="27" t="s">
        <v>589</v>
      </c>
      <c r="D53" s="27" t="s">
        <v>589</v>
      </c>
      <c r="E53" s="27" t="s">
        <v>589</v>
      </c>
      <c r="F53" s="10" t="s">
        <v>590</v>
      </c>
      <c r="G53" s="3" t="s">
        <v>353</v>
      </c>
      <c r="H53" s="42"/>
      <c r="I53" s="2" t="s">
        <v>292</v>
      </c>
      <c r="J53" s="2" t="s">
        <v>292</v>
      </c>
      <c r="K53" s="2" t="s">
        <v>292</v>
      </c>
      <c r="L53" s="262" t="s">
        <v>519</v>
      </c>
    </row>
    <row r="54" spans="1:13" ht="12.75">
      <c r="A54" s="79"/>
      <c r="B54" s="32"/>
      <c r="C54" s="75" t="s">
        <v>1226</v>
      </c>
      <c r="D54" s="75" t="s">
        <v>1226</v>
      </c>
      <c r="E54" s="75" t="s">
        <v>1226</v>
      </c>
      <c r="F54" s="108" t="s">
        <v>992</v>
      </c>
      <c r="G54" s="280" t="s">
        <v>1062</v>
      </c>
      <c r="H54" s="42"/>
      <c r="I54" s="2" t="s">
        <v>292</v>
      </c>
      <c r="J54" s="2" t="s">
        <v>292</v>
      </c>
      <c r="K54" s="2" t="s">
        <v>1062</v>
      </c>
      <c r="L54" s="262" t="s">
        <v>1063</v>
      </c>
      <c r="M54" s="127" t="s">
        <v>1040</v>
      </c>
    </row>
    <row r="55" spans="1:12" ht="12.75" customHeight="1">
      <c r="A55" s="79"/>
      <c r="B55" s="32"/>
      <c r="C55" s="277" t="s">
        <v>1227</v>
      </c>
      <c r="D55" s="277" t="s">
        <v>1227</v>
      </c>
      <c r="E55" s="277" t="s">
        <v>1227</v>
      </c>
      <c r="F55" s="278" t="s">
        <v>992</v>
      </c>
      <c r="G55" s="279" t="s">
        <v>1213</v>
      </c>
      <c r="H55" s="42"/>
      <c r="I55" s="2" t="s">
        <v>292</v>
      </c>
      <c r="J55" s="2" t="s">
        <v>292</v>
      </c>
      <c r="K55" s="2" t="s">
        <v>306</v>
      </c>
      <c r="L55" s="262" t="s">
        <v>1063</v>
      </c>
    </row>
    <row r="56" spans="1:13" ht="12.75">
      <c r="A56" s="79"/>
      <c r="B56" s="32"/>
      <c r="C56" s="27" t="s">
        <v>591</v>
      </c>
      <c r="D56" s="27" t="s">
        <v>591</v>
      </c>
      <c r="E56" s="75" t="s">
        <v>591</v>
      </c>
      <c r="F56" s="108" t="s">
        <v>992</v>
      </c>
      <c r="G56" s="3" t="s">
        <v>592</v>
      </c>
      <c r="H56" s="42"/>
      <c r="I56" s="2" t="s">
        <v>292</v>
      </c>
      <c r="J56" s="2" t="s">
        <v>292</v>
      </c>
      <c r="K56" s="2" t="s">
        <v>296</v>
      </c>
      <c r="L56" s="262" t="s">
        <v>1028</v>
      </c>
      <c r="M56" s="127" t="s">
        <v>1040</v>
      </c>
    </row>
    <row r="57" spans="1:13" ht="18">
      <c r="A57" s="79"/>
      <c r="B57" s="32"/>
      <c r="C57" s="398" t="s">
        <v>1374</v>
      </c>
      <c r="D57" s="398" t="s">
        <v>1374</v>
      </c>
      <c r="E57" s="398" t="s">
        <v>1374</v>
      </c>
      <c r="F57" s="278" t="s">
        <v>992</v>
      </c>
      <c r="G57" s="279" t="s">
        <v>1369</v>
      </c>
      <c r="H57" s="42"/>
      <c r="I57" s="2" t="s">
        <v>292</v>
      </c>
      <c r="J57" s="2" t="s">
        <v>292</v>
      </c>
      <c r="K57" s="2" t="s">
        <v>438</v>
      </c>
      <c r="L57" s="262" t="s">
        <v>1365</v>
      </c>
      <c r="M57" s="127" t="s">
        <v>1040</v>
      </c>
    </row>
    <row r="58" spans="1:13" ht="18" customHeight="1">
      <c r="A58" s="79"/>
      <c r="B58" s="32"/>
      <c r="C58" s="399" t="s">
        <v>1225</v>
      </c>
      <c r="D58" s="399" t="s">
        <v>1225</v>
      </c>
      <c r="E58" s="399" t="s">
        <v>1225</v>
      </c>
      <c r="F58" s="400" t="s">
        <v>992</v>
      </c>
      <c r="G58" s="3" t="s">
        <v>585</v>
      </c>
      <c r="H58" s="42"/>
      <c r="I58" s="2" t="s">
        <v>292</v>
      </c>
      <c r="J58" s="2" t="s">
        <v>292</v>
      </c>
      <c r="K58" s="2" t="s">
        <v>585</v>
      </c>
      <c r="L58" s="262" t="s">
        <v>1096</v>
      </c>
      <c r="M58" s="127"/>
    </row>
    <row r="59" spans="1:13" ht="12.75">
      <c r="A59" s="79"/>
      <c r="B59" s="32"/>
      <c r="C59" s="27" t="s">
        <v>1006</v>
      </c>
      <c r="D59" s="27" t="s">
        <v>1080</v>
      </c>
      <c r="E59" s="27" t="s">
        <v>1080</v>
      </c>
      <c r="F59" s="10" t="s">
        <v>553</v>
      </c>
      <c r="G59" s="3" t="s">
        <v>298</v>
      </c>
      <c r="H59" s="42"/>
      <c r="I59" s="2" t="s">
        <v>292</v>
      </c>
      <c r="J59" s="2" t="s">
        <v>297</v>
      </c>
      <c r="K59" s="2" t="s">
        <v>298</v>
      </c>
      <c r="L59" s="262" t="s">
        <v>940</v>
      </c>
      <c r="M59" s="127"/>
    </row>
    <row r="60" spans="1:13" ht="12.75">
      <c r="A60" s="79"/>
      <c r="B60" s="32"/>
      <c r="C60" s="27" t="s">
        <v>1076</v>
      </c>
      <c r="D60" s="27" t="s">
        <v>1076</v>
      </c>
      <c r="E60" s="75" t="s">
        <v>1076</v>
      </c>
      <c r="F60" s="10" t="s">
        <v>991</v>
      </c>
      <c r="G60" s="3" t="s">
        <v>610</v>
      </c>
      <c r="H60" s="42"/>
      <c r="I60" s="2" t="s">
        <v>292</v>
      </c>
      <c r="J60" s="2" t="s">
        <v>292</v>
      </c>
      <c r="K60" s="2" t="s">
        <v>1086</v>
      </c>
      <c r="L60" s="262" t="s">
        <v>1027</v>
      </c>
      <c r="M60" s="127"/>
    </row>
    <row r="61" spans="1:13" ht="12.75">
      <c r="A61" s="79"/>
      <c r="B61" s="32"/>
      <c r="C61" s="27" t="s">
        <v>593</v>
      </c>
      <c r="D61" s="27" t="s">
        <v>593</v>
      </c>
      <c r="E61" s="27" t="s">
        <v>593</v>
      </c>
      <c r="F61" s="10" t="s">
        <v>535</v>
      </c>
      <c r="G61" s="3" t="s">
        <v>594</v>
      </c>
      <c r="H61" s="42"/>
      <c r="I61" s="2" t="s">
        <v>292</v>
      </c>
      <c r="J61" s="2" t="s">
        <v>595</v>
      </c>
      <c r="K61" s="2" t="s">
        <v>594</v>
      </c>
      <c r="L61" s="262" t="s">
        <v>212</v>
      </c>
      <c r="M61" s="127"/>
    </row>
    <row r="62" spans="1:12" ht="12.75">
      <c r="A62" s="79"/>
      <c r="B62" s="32"/>
      <c r="C62" s="27" t="s">
        <v>596</v>
      </c>
      <c r="D62" s="27" t="s">
        <v>596</v>
      </c>
      <c r="E62" s="27" t="s">
        <v>596</v>
      </c>
      <c r="F62" s="10" t="s">
        <v>535</v>
      </c>
      <c r="G62" s="3" t="s">
        <v>299</v>
      </c>
      <c r="H62" s="42"/>
      <c r="I62" s="2" t="s">
        <v>292</v>
      </c>
      <c r="J62" s="2" t="s">
        <v>595</v>
      </c>
      <c r="K62" s="2" t="s">
        <v>299</v>
      </c>
      <c r="L62" s="262" t="s">
        <v>212</v>
      </c>
    </row>
    <row r="63" spans="1:12" ht="12.75">
      <c r="A63" s="79"/>
      <c r="B63" s="32"/>
      <c r="C63" s="27" t="s">
        <v>597</v>
      </c>
      <c r="D63" s="27" t="s">
        <v>597</v>
      </c>
      <c r="E63" s="27" t="s">
        <v>597</v>
      </c>
      <c r="F63" s="10" t="s">
        <v>535</v>
      </c>
      <c r="G63" s="3" t="s">
        <v>595</v>
      </c>
      <c r="H63" s="42"/>
      <c r="I63" s="2" t="s">
        <v>292</v>
      </c>
      <c r="J63" s="2" t="s">
        <v>595</v>
      </c>
      <c r="K63" s="2" t="s">
        <v>595</v>
      </c>
      <c r="L63" s="262" t="s">
        <v>212</v>
      </c>
    </row>
    <row r="64" spans="1:12" ht="12.75">
      <c r="A64" s="79"/>
      <c r="B64" s="32"/>
      <c r="C64" s="27" t="s">
        <v>598</v>
      </c>
      <c r="D64" s="27" t="s">
        <v>598</v>
      </c>
      <c r="E64" s="27" t="s">
        <v>598</v>
      </c>
      <c r="F64" s="10" t="s">
        <v>535</v>
      </c>
      <c r="G64" s="3" t="s">
        <v>300</v>
      </c>
      <c r="H64" s="42"/>
      <c r="I64" s="2" t="s">
        <v>292</v>
      </c>
      <c r="J64" s="2" t="s">
        <v>595</v>
      </c>
      <c r="K64" s="2" t="s">
        <v>300</v>
      </c>
      <c r="L64" s="262" t="s">
        <v>212</v>
      </c>
    </row>
    <row r="65" spans="1:12" ht="12.75">
      <c r="A65" s="79"/>
      <c r="B65" s="32"/>
      <c r="C65" s="27" t="s">
        <v>601</v>
      </c>
      <c r="D65" s="27" t="s">
        <v>601</v>
      </c>
      <c r="E65" s="27" t="s">
        <v>601</v>
      </c>
      <c r="F65" s="10" t="s">
        <v>535</v>
      </c>
      <c r="G65" s="3" t="s">
        <v>602</v>
      </c>
      <c r="H65" s="42"/>
      <c r="I65" s="2" t="s">
        <v>292</v>
      </c>
      <c r="J65" s="2" t="s">
        <v>293</v>
      </c>
      <c r="K65" s="2" t="s">
        <v>603</v>
      </c>
      <c r="L65" s="262" t="s">
        <v>212</v>
      </c>
    </row>
    <row r="66" spans="1:12" ht="12.75">
      <c r="A66" s="79"/>
      <c r="B66" s="32"/>
      <c r="C66" s="27" t="s">
        <v>604</v>
      </c>
      <c r="D66" s="27" t="s">
        <v>604</v>
      </c>
      <c r="E66" s="27" t="s">
        <v>604</v>
      </c>
      <c r="F66" s="10" t="s">
        <v>535</v>
      </c>
      <c r="G66" s="3" t="s">
        <v>304</v>
      </c>
      <c r="H66" s="42"/>
      <c r="I66" s="2" t="s">
        <v>292</v>
      </c>
      <c r="J66" s="2" t="s">
        <v>303</v>
      </c>
      <c r="K66" s="2" t="s">
        <v>304</v>
      </c>
      <c r="L66" s="262" t="s">
        <v>212</v>
      </c>
    </row>
    <row r="67" spans="1:12" ht="12.75">
      <c r="A67" s="79"/>
      <c r="B67" s="32"/>
      <c r="C67" s="27" t="s">
        <v>605</v>
      </c>
      <c r="D67" s="27" t="s">
        <v>605</v>
      </c>
      <c r="E67" s="27" t="s">
        <v>605</v>
      </c>
      <c r="F67" s="10" t="s">
        <v>535</v>
      </c>
      <c r="G67" s="3" t="s">
        <v>305</v>
      </c>
      <c r="H67" s="42"/>
      <c r="I67" s="2" t="s">
        <v>292</v>
      </c>
      <c r="J67" s="2" t="s">
        <v>292</v>
      </c>
      <c r="K67" s="2" t="s">
        <v>306</v>
      </c>
      <c r="L67" s="262" t="s">
        <v>212</v>
      </c>
    </row>
    <row r="68" spans="1:12" ht="12.75">
      <c r="A68" s="79"/>
      <c r="B68" s="32"/>
      <c r="C68" s="27" t="s">
        <v>606</v>
      </c>
      <c r="D68" s="27" t="s">
        <v>606</v>
      </c>
      <c r="E68" s="27" t="s">
        <v>606</v>
      </c>
      <c r="F68" s="10" t="s">
        <v>535</v>
      </c>
      <c r="G68" s="3" t="s">
        <v>607</v>
      </c>
      <c r="H68" s="42"/>
      <c r="I68" s="2" t="s">
        <v>292</v>
      </c>
      <c r="J68" s="2" t="s">
        <v>297</v>
      </c>
      <c r="K68" s="2" t="s">
        <v>461</v>
      </c>
      <c r="L68" s="262" t="s">
        <v>212</v>
      </c>
    </row>
    <row r="69" spans="1:12" ht="12.75">
      <c r="A69" s="79"/>
      <c r="B69" s="32"/>
      <c r="C69" s="27" t="s">
        <v>608</v>
      </c>
      <c r="D69" s="27" t="s">
        <v>608</v>
      </c>
      <c r="E69" s="27" t="s">
        <v>608</v>
      </c>
      <c r="F69" s="10" t="s">
        <v>535</v>
      </c>
      <c r="G69" s="3" t="s">
        <v>308</v>
      </c>
      <c r="H69" s="42"/>
      <c r="I69" s="2" t="s">
        <v>292</v>
      </c>
      <c r="J69" s="2" t="s">
        <v>609</v>
      </c>
      <c r="K69" s="2" t="s">
        <v>308</v>
      </c>
      <c r="L69" s="262" t="s">
        <v>212</v>
      </c>
    </row>
    <row r="70" spans="1:12" ht="12.75">
      <c r="A70" s="79"/>
      <c r="B70" s="32"/>
      <c r="C70" s="27" t="s">
        <v>611</v>
      </c>
      <c r="D70" s="27" t="s">
        <v>611</v>
      </c>
      <c r="E70" s="27" t="s">
        <v>611</v>
      </c>
      <c r="F70" s="10" t="s">
        <v>535</v>
      </c>
      <c r="G70" s="3" t="s">
        <v>309</v>
      </c>
      <c r="H70" s="42"/>
      <c r="I70" s="2" t="s">
        <v>292</v>
      </c>
      <c r="J70" s="2" t="s">
        <v>292</v>
      </c>
      <c r="K70" s="2" t="s">
        <v>309</v>
      </c>
      <c r="L70" s="262" t="s">
        <v>212</v>
      </c>
    </row>
    <row r="71" spans="1:12" ht="12.75">
      <c r="A71" s="79"/>
      <c r="B71" s="32"/>
      <c r="C71" s="27" t="s">
        <v>612</v>
      </c>
      <c r="D71" s="27" t="s">
        <v>612</v>
      </c>
      <c r="E71" s="27" t="s">
        <v>612</v>
      </c>
      <c r="F71" s="10" t="s">
        <v>535</v>
      </c>
      <c r="G71" s="3" t="s">
        <v>613</v>
      </c>
      <c r="H71" s="42"/>
      <c r="I71" s="2" t="s">
        <v>292</v>
      </c>
      <c r="J71" s="2" t="s">
        <v>293</v>
      </c>
      <c r="K71" s="2" t="s">
        <v>293</v>
      </c>
      <c r="L71" s="262" t="s">
        <v>212</v>
      </c>
    </row>
    <row r="72" spans="1:12" ht="12.75">
      <c r="A72" s="79"/>
      <c r="B72" s="32"/>
      <c r="C72" s="27" t="s">
        <v>615</v>
      </c>
      <c r="D72" s="27" t="s">
        <v>615</v>
      </c>
      <c r="E72" s="27" t="s">
        <v>615</v>
      </c>
      <c r="F72" s="10" t="s">
        <v>535</v>
      </c>
      <c r="G72" s="3" t="s">
        <v>311</v>
      </c>
      <c r="H72" s="42"/>
      <c r="I72" s="2" t="s">
        <v>292</v>
      </c>
      <c r="J72" s="2" t="s">
        <v>292</v>
      </c>
      <c r="K72" s="2" t="s">
        <v>312</v>
      </c>
      <c r="L72" s="262" t="s">
        <v>212</v>
      </c>
    </row>
    <row r="73" spans="1:12" ht="12.75">
      <c r="A73" s="79"/>
      <c r="B73" s="32"/>
      <c r="C73" s="27" t="s">
        <v>616</v>
      </c>
      <c r="D73" s="27" t="s">
        <v>616</v>
      </c>
      <c r="E73" s="27" t="s">
        <v>616</v>
      </c>
      <c r="F73" s="10" t="s">
        <v>535</v>
      </c>
      <c r="G73" s="3" t="s">
        <v>617</v>
      </c>
      <c r="H73" s="42"/>
      <c r="I73" s="2" t="s">
        <v>292</v>
      </c>
      <c r="J73" s="2" t="s">
        <v>292</v>
      </c>
      <c r="K73" s="2" t="s">
        <v>313</v>
      </c>
      <c r="L73" s="262" t="s">
        <v>212</v>
      </c>
    </row>
    <row r="74" spans="1:12" ht="12.75">
      <c r="A74" s="79"/>
      <c r="B74" s="32"/>
      <c r="C74" s="27" t="s">
        <v>614</v>
      </c>
      <c r="D74" s="27" t="s">
        <v>614</v>
      </c>
      <c r="E74" s="27" t="s">
        <v>614</v>
      </c>
      <c r="F74" s="108" t="s">
        <v>1011</v>
      </c>
      <c r="G74" s="3" t="s">
        <v>1031</v>
      </c>
      <c r="H74" s="42"/>
      <c r="I74" s="2" t="s">
        <v>292</v>
      </c>
      <c r="J74" s="2" t="s">
        <v>600</v>
      </c>
      <c r="K74" s="2" t="s">
        <v>310</v>
      </c>
      <c r="L74" s="262" t="s">
        <v>1030</v>
      </c>
    </row>
    <row r="75" spans="1:12" ht="12.75">
      <c r="A75" s="79"/>
      <c r="B75" s="32"/>
      <c r="C75" s="27" t="s">
        <v>599</v>
      </c>
      <c r="D75" s="27" t="s">
        <v>599</v>
      </c>
      <c r="E75" s="27" t="s">
        <v>599</v>
      </c>
      <c r="F75" s="108" t="s">
        <v>1011</v>
      </c>
      <c r="G75" s="3" t="s">
        <v>302</v>
      </c>
      <c r="H75" s="42"/>
      <c r="I75" s="2" t="s">
        <v>292</v>
      </c>
      <c r="J75" s="2" t="s">
        <v>974</v>
      </c>
      <c r="K75" s="2" t="s">
        <v>302</v>
      </c>
      <c r="L75" s="262" t="s">
        <v>1030</v>
      </c>
    </row>
    <row r="76" spans="1:12" ht="13.5" thickBot="1">
      <c r="A76" s="79"/>
      <c r="B76" s="32"/>
      <c r="C76" s="27" t="s">
        <v>618</v>
      </c>
      <c r="D76" s="27" t="s">
        <v>618</v>
      </c>
      <c r="E76" s="27" t="s">
        <v>618</v>
      </c>
      <c r="F76" s="108" t="s">
        <v>1011</v>
      </c>
      <c r="G76" s="3" t="s">
        <v>314</v>
      </c>
      <c r="H76" s="42"/>
      <c r="I76" s="2" t="s">
        <v>292</v>
      </c>
      <c r="J76" s="2" t="s">
        <v>292</v>
      </c>
      <c r="K76" s="2" t="s">
        <v>314</v>
      </c>
      <c r="L76" s="262" t="s">
        <v>1379</v>
      </c>
    </row>
    <row r="77" spans="1:12" ht="15.75" thickBot="1">
      <c r="A77" s="78" t="s">
        <v>969</v>
      </c>
      <c r="B77" s="223" t="s">
        <v>619</v>
      </c>
      <c r="C77" s="224"/>
      <c r="D77" s="225"/>
      <c r="E77" s="225"/>
      <c r="F77" s="233"/>
      <c r="G77" s="240"/>
      <c r="H77" s="228">
        <f>COUNTA(F78:F86)</f>
        <v>9</v>
      </c>
      <c r="I77" s="235"/>
      <c r="J77" s="235"/>
      <c r="K77" s="235"/>
      <c r="L77" s="261"/>
    </row>
    <row r="78" spans="1:12" ht="12.75">
      <c r="A78" s="76"/>
      <c r="B78" s="32"/>
      <c r="C78" s="27" t="s">
        <v>620</v>
      </c>
      <c r="D78" s="27" t="s">
        <v>620</v>
      </c>
      <c r="E78" s="27" t="s">
        <v>620</v>
      </c>
      <c r="F78" s="10" t="s">
        <v>550</v>
      </c>
      <c r="G78" s="3" t="s">
        <v>1178</v>
      </c>
      <c r="H78" s="42"/>
      <c r="I78" s="2" t="s">
        <v>315</v>
      </c>
      <c r="J78" s="2" t="s">
        <v>316</v>
      </c>
      <c r="K78" s="2" t="s">
        <v>621</v>
      </c>
      <c r="L78" s="262" t="s">
        <v>1179</v>
      </c>
    </row>
    <row r="79" spans="1:12" ht="12.75">
      <c r="A79" s="76"/>
      <c r="B79" s="32"/>
      <c r="C79" s="75" t="s">
        <v>1233</v>
      </c>
      <c r="D79" s="75" t="s">
        <v>1233</v>
      </c>
      <c r="E79" s="75" t="s">
        <v>1233</v>
      </c>
      <c r="F79" s="108" t="s">
        <v>992</v>
      </c>
      <c r="G79" s="3" t="s">
        <v>353</v>
      </c>
      <c r="H79" s="42"/>
      <c r="I79" s="2" t="s">
        <v>315</v>
      </c>
      <c r="J79" s="2" t="s">
        <v>316</v>
      </c>
      <c r="K79" s="2" t="s">
        <v>315</v>
      </c>
      <c r="L79" s="264" t="s">
        <v>993</v>
      </c>
    </row>
    <row r="80" spans="1:12" ht="12.75">
      <c r="A80" s="76"/>
      <c r="B80" s="32"/>
      <c r="C80" s="75" t="s">
        <v>1077</v>
      </c>
      <c r="D80" s="75" t="s">
        <v>1077</v>
      </c>
      <c r="E80" s="75" t="s">
        <v>1077</v>
      </c>
      <c r="F80" s="10" t="s">
        <v>991</v>
      </c>
      <c r="G80" s="3" t="s">
        <v>319</v>
      </c>
      <c r="H80" s="42"/>
      <c r="I80" s="2" t="s">
        <v>315</v>
      </c>
      <c r="J80" s="2" t="s">
        <v>319</v>
      </c>
      <c r="K80" s="2" t="s">
        <v>319</v>
      </c>
      <c r="L80" s="264" t="s">
        <v>1026</v>
      </c>
    </row>
    <row r="81" spans="1:12" ht="12.75">
      <c r="A81" s="76"/>
      <c r="B81" s="32"/>
      <c r="C81" s="75" t="s">
        <v>622</v>
      </c>
      <c r="D81" s="75" t="s">
        <v>622</v>
      </c>
      <c r="E81" s="75" t="s">
        <v>622</v>
      </c>
      <c r="F81" s="10" t="s">
        <v>535</v>
      </c>
      <c r="G81" s="3" t="s">
        <v>317</v>
      </c>
      <c r="H81" s="42"/>
      <c r="I81" s="2" t="s">
        <v>315</v>
      </c>
      <c r="J81" s="2" t="s">
        <v>317</v>
      </c>
      <c r="K81" s="2" t="s">
        <v>317</v>
      </c>
      <c r="L81" s="262" t="s">
        <v>212</v>
      </c>
    </row>
    <row r="82" spans="1:12" ht="12.75">
      <c r="A82" s="76"/>
      <c r="B82" s="32"/>
      <c r="C82" s="75" t="s">
        <v>1231</v>
      </c>
      <c r="D82" s="75" t="s">
        <v>1231</v>
      </c>
      <c r="E82" s="75" t="s">
        <v>1231</v>
      </c>
      <c r="F82" s="10" t="s">
        <v>535</v>
      </c>
      <c r="G82" s="3" t="s">
        <v>873</v>
      </c>
      <c r="H82" s="42"/>
      <c r="I82" s="2" t="s">
        <v>315</v>
      </c>
      <c r="J82" s="2" t="s">
        <v>874</v>
      </c>
      <c r="K82" s="2" t="s">
        <v>873</v>
      </c>
      <c r="L82" s="262" t="s">
        <v>875</v>
      </c>
    </row>
    <row r="83" spans="1:12" ht="12.75">
      <c r="A83" s="76"/>
      <c r="B83" s="32"/>
      <c r="C83" s="75" t="s">
        <v>1232</v>
      </c>
      <c r="D83" s="75" t="s">
        <v>1232</v>
      </c>
      <c r="E83" s="75" t="s">
        <v>1232</v>
      </c>
      <c r="F83" s="10" t="s">
        <v>535</v>
      </c>
      <c r="G83" s="3" t="s">
        <v>520</v>
      </c>
      <c r="H83" s="42"/>
      <c r="I83" s="2" t="s">
        <v>315</v>
      </c>
      <c r="J83" s="2" t="s">
        <v>525</v>
      </c>
      <c r="K83" s="2" t="s">
        <v>520</v>
      </c>
      <c r="L83" s="265" t="s">
        <v>521</v>
      </c>
    </row>
    <row r="84" spans="1:12" ht="12.75">
      <c r="A84" s="76"/>
      <c r="B84" s="32"/>
      <c r="C84" s="75" t="s">
        <v>624</v>
      </c>
      <c r="D84" s="75" t="s">
        <v>624</v>
      </c>
      <c r="E84" s="75" t="s">
        <v>624</v>
      </c>
      <c r="F84" s="10" t="s">
        <v>535</v>
      </c>
      <c r="G84" s="3" t="s">
        <v>320</v>
      </c>
      <c r="H84" s="42"/>
      <c r="I84" s="2" t="s">
        <v>315</v>
      </c>
      <c r="J84" s="2" t="s">
        <v>321</v>
      </c>
      <c r="K84" s="2" t="s">
        <v>885</v>
      </c>
      <c r="L84" s="262" t="s">
        <v>212</v>
      </c>
    </row>
    <row r="85" spans="1:12" ht="12.75">
      <c r="A85" s="76"/>
      <c r="B85" s="32"/>
      <c r="C85" s="75" t="s">
        <v>625</v>
      </c>
      <c r="D85" s="75" t="s">
        <v>625</v>
      </c>
      <c r="E85" s="75" t="s">
        <v>625</v>
      </c>
      <c r="F85" s="10" t="s">
        <v>535</v>
      </c>
      <c r="G85" s="3" t="s">
        <v>322</v>
      </c>
      <c r="H85" s="42"/>
      <c r="I85" s="2" t="s">
        <v>315</v>
      </c>
      <c r="J85" s="2" t="s">
        <v>321</v>
      </c>
      <c r="K85" s="2" t="s">
        <v>322</v>
      </c>
      <c r="L85" s="262" t="s">
        <v>212</v>
      </c>
    </row>
    <row r="86" spans="1:12" ht="12.75">
      <c r="A86" s="76"/>
      <c r="B86" s="32"/>
      <c r="C86" s="75" t="s">
        <v>626</v>
      </c>
      <c r="D86" s="75" t="s">
        <v>626</v>
      </c>
      <c r="E86" s="75" t="s">
        <v>626</v>
      </c>
      <c r="F86" s="10" t="s">
        <v>535</v>
      </c>
      <c r="G86" s="3" t="s">
        <v>627</v>
      </c>
      <c r="H86" s="42"/>
      <c r="I86" s="2" t="s">
        <v>315</v>
      </c>
      <c r="J86" s="2" t="s">
        <v>627</v>
      </c>
      <c r="K86" s="2" t="s">
        <v>627</v>
      </c>
      <c r="L86" s="262" t="s">
        <v>212</v>
      </c>
    </row>
    <row r="87" spans="1:12" ht="13.5" thickBot="1">
      <c r="A87" s="76"/>
      <c r="B87" s="41"/>
      <c r="C87" s="75" t="s">
        <v>1228</v>
      </c>
      <c r="D87" s="75" t="s">
        <v>1229</v>
      </c>
      <c r="E87" s="75" t="s">
        <v>1230</v>
      </c>
      <c r="F87" s="108" t="s">
        <v>1011</v>
      </c>
      <c r="G87" s="3" t="s">
        <v>623</v>
      </c>
      <c r="H87" s="42"/>
      <c r="I87" s="2" t="s">
        <v>315</v>
      </c>
      <c r="J87" s="2" t="s">
        <v>318</v>
      </c>
      <c r="K87" s="2" t="s">
        <v>462</v>
      </c>
      <c r="L87" s="264" t="s">
        <v>1020</v>
      </c>
    </row>
    <row r="88" spans="1:12" ht="15.75" thickBot="1">
      <c r="A88" s="78" t="s">
        <v>969</v>
      </c>
      <c r="B88" s="223" t="s">
        <v>628</v>
      </c>
      <c r="C88" s="224"/>
      <c r="D88" s="225"/>
      <c r="E88" s="225"/>
      <c r="F88" s="233"/>
      <c r="G88" s="240"/>
      <c r="H88" s="228">
        <f>COUNTA(F89:F99)</f>
        <v>11</v>
      </c>
      <c r="I88" s="235"/>
      <c r="J88" s="235"/>
      <c r="K88" s="235"/>
      <c r="L88" s="261"/>
    </row>
    <row r="89" spans="1:12" ht="12.75">
      <c r="A89" s="76"/>
      <c r="B89" s="32"/>
      <c r="C89" s="75" t="s">
        <v>629</v>
      </c>
      <c r="D89" s="75" t="s">
        <v>629</v>
      </c>
      <c r="E89" s="75" t="s">
        <v>629</v>
      </c>
      <c r="F89" s="10" t="s">
        <v>550</v>
      </c>
      <c r="G89" s="3" t="s">
        <v>324</v>
      </c>
      <c r="H89" s="42"/>
      <c r="I89" s="2" t="s">
        <v>324</v>
      </c>
      <c r="J89" s="2" t="s">
        <v>324</v>
      </c>
      <c r="K89" s="2" t="s">
        <v>324</v>
      </c>
      <c r="L89" s="262" t="s">
        <v>215</v>
      </c>
    </row>
    <row r="90" spans="1:12" ht="12.75">
      <c r="A90" s="76"/>
      <c r="B90" s="32"/>
      <c r="C90" s="75" t="s">
        <v>630</v>
      </c>
      <c r="D90" s="75" t="s">
        <v>630</v>
      </c>
      <c r="E90" s="75" t="s">
        <v>630</v>
      </c>
      <c r="F90" s="10" t="s">
        <v>553</v>
      </c>
      <c r="G90" s="3" t="s">
        <v>325</v>
      </c>
      <c r="H90" s="42"/>
      <c r="I90" s="2" t="s">
        <v>324</v>
      </c>
      <c r="J90" s="2" t="s">
        <v>325</v>
      </c>
      <c r="K90" s="2" t="s">
        <v>325</v>
      </c>
      <c r="L90" s="260" t="s">
        <v>209</v>
      </c>
    </row>
    <row r="91" spans="1:12" ht="12.75">
      <c r="A91" s="76"/>
      <c r="B91" s="32"/>
      <c r="C91" s="75" t="s">
        <v>631</v>
      </c>
      <c r="D91" s="75" t="s">
        <v>631</v>
      </c>
      <c r="E91" s="75" t="s">
        <v>631</v>
      </c>
      <c r="F91" s="10" t="s">
        <v>553</v>
      </c>
      <c r="G91" s="3" t="s">
        <v>632</v>
      </c>
      <c r="H91" s="42"/>
      <c r="I91" s="2" t="s">
        <v>324</v>
      </c>
      <c r="J91" s="2" t="s">
        <v>632</v>
      </c>
      <c r="K91" s="2" t="s">
        <v>632</v>
      </c>
      <c r="L91" s="260" t="s">
        <v>209</v>
      </c>
    </row>
    <row r="92" spans="1:12" ht="12.75">
      <c r="A92" s="76"/>
      <c r="B92" s="32"/>
      <c r="C92" s="75" t="s">
        <v>1235</v>
      </c>
      <c r="D92" s="75" t="s">
        <v>1235</v>
      </c>
      <c r="E92" s="75" t="s">
        <v>1235</v>
      </c>
      <c r="F92" s="10" t="s">
        <v>991</v>
      </c>
      <c r="G92" s="3" t="s">
        <v>1105</v>
      </c>
      <c r="H92" s="42"/>
      <c r="I92" s="2" t="s">
        <v>324</v>
      </c>
      <c r="J92" s="2" t="s">
        <v>324</v>
      </c>
      <c r="K92" s="2" t="s">
        <v>1106</v>
      </c>
      <c r="L92" s="262" t="s">
        <v>1107</v>
      </c>
    </row>
    <row r="93" spans="1:12" ht="12.75">
      <c r="A93" s="76"/>
      <c r="B93" s="32"/>
      <c r="C93" s="75" t="s">
        <v>633</v>
      </c>
      <c r="D93" s="75" t="s">
        <v>633</v>
      </c>
      <c r="E93" s="75" t="s">
        <v>633</v>
      </c>
      <c r="F93" s="10" t="s">
        <v>535</v>
      </c>
      <c r="G93" s="3" t="s">
        <v>328</v>
      </c>
      <c r="H93" s="42"/>
      <c r="I93" s="2" t="s">
        <v>324</v>
      </c>
      <c r="J93" s="2" t="s">
        <v>327</v>
      </c>
      <c r="K93" s="2" t="s">
        <v>328</v>
      </c>
      <c r="L93" s="262" t="s">
        <v>212</v>
      </c>
    </row>
    <row r="94" spans="1:12" ht="12.75">
      <c r="A94" s="76"/>
      <c r="B94" s="32"/>
      <c r="C94" s="75" t="s">
        <v>1237</v>
      </c>
      <c r="D94" s="75" t="s">
        <v>1237</v>
      </c>
      <c r="E94" s="75" t="s">
        <v>1236</v>
      </c>
      <c r="F94" s="10" t="s">
        <v>535</v>
      </c>
      <c r="G94" s="3" t="s">
        <v>634</v>
      </c>
      <c r="H94" s="42"/>
      <c r="I94" s="2" t="s">
        <v>329</v>
      </c>
      <c r="J94" s="2" t="s">
        <v>634</v>
      </c>
      <c r="K94" s="2" t="s">
        <v>634</v>
      </c>
      <c r="L94" s="262" t="s">
        <v>799</v>
      </c>
    </row>
    <row r="95" spans="1:12" ht="12.75">
      <c r="A95" s="76"/>
      <c r="B95" s="32"/>
      <c r="C95" s="75" t="s">
        <v>635</v>
      </c>
      <c r="D95" s="75" t="s">
        <v>635</v>
      </c>
      <c r="E95" s="75" t="s">
        <v>635</v>
      </c>
      <c r="F95" s="10" t="s">
        <v>535</v>
      </c>
      <c r="G95" s="3" t="s">
        <v>636</v>
      </c>
      <c r="H95" s="42"/>
      <c r="I95" s="2" t="s">
        <v>324</v>
      </c>
      <c r="J95" s="2" t="s">
        <v>636</v>
      </c>
      <c r="K95" s="2" t="s">
        <v>636</v>
      </c>
      <c r="L95" s="262" t="s">
        <v>212</v>
      </c>
    </row>
    <row r="96" spans="1:13" ht="12.75">
      <c r="A96" s="76"/>
      <c r="B96" s="32"/>
      <c r="C96" s="75" t="s">
        <v>638</v>
      </c>
      <c r="D96" s="75" t="s">
        <v>638</v>
      </c>
      <c r="E96" s="75" t="s">
        <v>638</v>
      </c>
      <c r="F96" s="10" t="s">
        <v>535</v>
      </c>
      <c r="G96" s="3" t="s">
        <v>330</v>
      </c>
      <c r="H96" s="42"/>
      <c r="I96" s="2" t="s">
        <v>324</v>
      </c>
      <c r="J96" s="2" t="s">
        <v>330</v>
      </c>
      <c r="K96" s="2" t="s">
        <v>639</v>
      </c>
      <c r="L96" s="262" t="s">
        <v>212</v>
      </c>
      <c r="M96" s="2"/>
    </row>
    <row r="97" spans="1:12" ht="12.75">
      <c r="A97" s="76"/>
      <c r="B97" s="32"/>
      <c r="C97" s="75" t="s">
        <v>640</v>
      </c>
      <c r="D97" s="75" t="s">
        <v>640</v>
      </c>
      <c r="E97" s="75" t="s">
        <v>640</v>
      </c>
      <c r="F97" s="10" t="s">
        <v>535</v>
      </c>
      <c r="G97" s="3" t="s">
        <v>322</v>
      </c>
      <c r="H97" s="42"/>
      <c r="I97" s="2" t="s">
        <v>324</v>
      </c>
      <c r="J97" s="2" t="s">
        <v>322</v>
      </c>
      <c r="K97" s="2" t="s">
        <v>322</v>
      </c>
      <c r="L97" s="262" t="s">
        <v>212</v>
      </c>
    </row>
    <row r="98" spans="1:12" ht="12.75">
      <c r="A98" s="76"/>
      <c r="B98" s="32"/>
      <c r="C98" s="75" t="s">
        <v>641</v>
      </c>
      <c r="D98" s="75" t="s">
        <v>641</v>
      </c>
      <c r="E98" s="75" t="s">
        <v>641</v>
      </c>
      <c r="F98" s="10" t="s">
        <v>535</v>
      </c>
      <c r="G98" s="3" t="s">
        <v>331</v>
      </c>
      <c r="H98" s="42"/>
      <c r="I98" s="2" t="s">
        <v>324</v>
      </c>
      <c r="J98" s="2" t="s">
        <v>331</v>
      </c>
      <c r="K98" s="2" t="s">
        <v>331</v>
      </c>
      <c r="L98" s="262" t="s">
        <v>212</v>
      </c>
    </row>
    <row r="99" spans="1:12" ht="12.75">
      <c r="A99" s="76"/>
      <c r="B99" s="32"/>
      <c r="C99" s="75" t="s">
        <v>642</v>
      </c>
      <c r="D99" s="75" t="s">
        <v>642</v>
      </c>
      <c r="E99" s="75" t="s">
        <v>642</v>
      </c>
      <c r="F99" s="10" t="s">
        <v>535</v>
      </c>
      <c r="G99" s="3" t="s">
        <v>643</v>
      </c>
      <c r="H99" s="42"/>
      <c r="I99" s="2" t="s">
        <v>324</v>
      </c>
      <c r="J99" s="2" t="s">
        <v>636</v>
      </c>
      <c r="K99" s="2" t="s">
        <v>644</v>
      </c>
      <c r="L99" s="262" t="s">
        <v>212</v>
      </c>
    </row>
    <row r="100" spans="1:12" ht="13.5" thickBot="1">
      <c r="A100" s="76"/>
      <c r="B100" s="41"/>
      <c r="C100" s="75" t="s">
        <v>637</v>
      </c>
      <c r="D100" s="75" t="s">
        <v>637</v>
      </c>
      <c r="E100" s="75" t="s">
        <v>637</v>
      </c>
      <c r="F100" s="108" t="s">
        <v>1011</v>
      </c>
      <c r="G100" s="3" t="s">
        <v>327</v>
      </c>
      <c r="H100" s="42"/>
      <c r="I100" s="2" t="s">
        <v>324</v>
      </c>
      <c r="J100" s="2" t="s">
        <v>327</v>
      </c>
      <c r="K100" s="2" t="s">
        <v>327</v>
      </c>
      <c r="L100" s="262" t="s">
        <v>1148</v>
      </c>
    </row>
    <row r="101" spans="1:12" ht="15.75" thickBot="1">
      <c r="A101" s="78" t="s">
        <v>967</v>
      </c>
      <c r="B101" s="223" t="s">
        <v>645</v>
      </c>
      <c r="C101" s="224"/>
      <c r="D101" s="225"/>
      <c r="E101" s="225"/>
      <c r="F101" s="233"/>
      <c r="G101" s="240"/>
      <c r="H101" s="228">
        <f>COUNTA(F102:F118)</f>
        <v>17</v>
      </c>
      <c r="I101" s="235"/>
      <c r="J101" s="235"/>
      <c r="K101" s="235"/>
      <c r="L101" s="261"/>
    </row>
    <row r="102" spans="1:12" ht="12.75">
      <c r="A102" s="76"/>
      <c r="B102" s="32"/>
      <c r="C102" s="75" t="s">
        <v>646</v>
      </c>
      <c r="D102" s="75" t="s">
        <v>646</v>
      </c>
      <c r="E102" s="75" t="s">
        <v>646</v>
      </c>
      <c r="F102" s="10" t="s">
        <v>580</v>
      </c>
      <c r="G102" s="3" t="s">
        <v>961</v>
      </c>
      <c r="H102" s="42"/>
      <c r="I102" s="2" t="s">
        <v>332</v>
      </c>
      <c r="J102" s="2" t="s">
        <v>332</v>
      </c>
      <c r="K102" s="2" t="s">
        <v>332</v>
      </c>
      <c r="L102" s="262" t="s">
        <v>962</v>
      </c>
    </row>
    <row r="103" spans="1:12" ht="12.75">
      <c r="A103" s="76"/>
      <c r="B103" s="32"/>
      <c r="C103" s="75" t="s">
        <v>647</v>
      </c>
      <c r="D103" s="75" t="s">
        <v>647</v>
      </c>
      <c r="E103" s="75" t="s">
        <v>647</v>
      </c>
      <c r="F103" s="10" t="s">
        <v>533</v>
      </c>
      <c r="G103" s="3" t="s">
        <v>336</v>
      </c>
      <c r="H103" s="42"/>
      <c r="I103" s="2" t="s">
        <v>332</v>
      </c>
      <c r="J103" s="2" t="s">
        <v>336</v>
      </c>
      <c r="K103" s="2" t="s">
        <v>336</v>
      </c>
      <c r="L103" s="262" t="s">
        <v>886</v>
      </c>
    </row>
    <row r="104" spans="1:12" ht="12.75">
      <c r="A104" s="76"/>
      <c r="B104" s="32"/>
      <c r="C104" s="75" t="s">
        <v>648</v>
      </c>
      <c r="D104" s="75" t="s">
        <v>648</v>
      </c>
      <c r="E104" s="75" t="s">
        <v>648</v>
      </c>
      <c r="F104" s="10" t="s">
        <v>533</v>
      </c>
      <c r="G104" s="3" t="s">
        <v>649</v>
      </c>
      <c r="H104" s="42"/>
      <c r="I104" s="2" t="s">
        <v>332</v>
      </c>
      <c r="J104" s="2" t="s">
        <v>650</v>
      </c>
      <c r="K104" s="2" t="s">
        <v>337</v>
      </c>
      <c r="L104" s="260" t="s">
        <v>209</v>
      </c>
    </row>
    <row r="105" spans="1:12" ht="12.75">
      <c r="A105" s="76"/>
      <c r="B105" s="32"/>
      <c r="C105" s="75" t="s">
        <v>654</v>
      </c>
      <c r="D105" s="75" t="s">
        <v>654</v>
      </c>
      <c r="E105" s="75" t="s">
        <v>654</v>
      </c>
      <c r="F105" s="10" t="s">
        <v>533</v>
      </c>
      <c r="G105" s="3" t="s">
        <v>334</v>
      </c>
      <c r="H105" s="42"/>
      <c r="I105" s="2" t="s">
        <v>332</v>
      </c>
      <c r="J105" s="2" t="s">
        <v>333</v>
      </c>
      <c r="K105" s="2" t="s">
        <v>334</v>
      </c>
      <c r="L105" s="262" t="s">
        <v>1444</v>
      </c>
    </row>
    <row r="106" spans="1:12" ht="12.75">
      <c r="A106" s="76"/>
      <c r="B106" s="32"/>
      <c r="C106" s="75" t="s">
        <v>651</v>
      </c>
      <c r="D106" s="75" t="s">
        <v>651</v>
      </c>
      <c r="E106" s="75" t="s">
        <v>651</v>
      </c>
      <c r="F106" s="10" t="s">
        <v>533</v>
      </c>
      <c r="G106" s="3" t="s">
        <v>340</v>
      </c>
      <c r="H106" s="42"/>
      <c r="I106" s="2" t="s">
        <v>332</v>
      </c>
      <c r="J106" s="2" t="s">
        <v>340</v>
      </c>
      <c r="K106" s="2" t="s">
        <v>340</v>
      </c>
      <c r="L106" s="260" t="s">
        <v>209</v>
      </c>
    </row>
    <row r="107" spans="1:12" ht="12.75">
      <c r="A107" s="76"/>
      <c r="B107" s="32"/>
      <c r="C107" s="75" t="s">
        <v>652</v>
      </c>
      <c r="D107" s="75" t="s">
        <v>652</v>
      </c>
      <c r="E107" s="75" t="s">
        <v>652</v>
      </c>
      <c r="F107" s="10" t="s">
        <v>590</v>
      </c>
      <c r="G107" s="3" t="s">
        <v>653</v>
      </c>
      <c r="H107" s="42"/>
      <c r="I107" s="2" t="s">
        <v>332</v>
      </c>
      <c r="J107" s="2" t="s">
        <v>332</v>
      </c>
      <c r="K107" s="2" t="s">
        <v>653</v>
      </c>
      <c r="L107" s="262" t="s">
        <v>524</v>
      </c>
    </row>
    <row r="108" spans="1:12" ht="12.75">
      <c r="A108" s="76"/>
      <c r="B108" s="32"/>
      <c r="C108" s="75" t="s">
        <v>655</v>
      </c>
      <c r="D108" s="75" t="s">
        <v>655</v>
      </c>
      <c r="E108" s="75" t="s">
        <v>655</v>
      </c>
      <c r="F108" s="10" t="s">
        <v>553</v>
      </c>
      <c r="G108" s="3" t="s">
        <v>341</v>
      </c>
      <c r="H108" s="42"/>
      <c r="I108" s="2" t="s">
        <v>332</v>
      </c>
      <c r="J108" s="2" t="s">
        <v>341</v>
      </c>
      <c r="K108" s="2" t="s">
        <v>341</v>
      </c>
      <c r="L108" s="260" t="s">
        <v>209</v>
      </c>
    </row>
    <row r="109" spans="1:12" ht="12.75">
      <c r="A109" s="76"/>
      <c r="B109" s="32"/>
      <c r="C109" s="75" t="s">
        <v>656</v>
      </c>
      <c r="D109" s="75" t="s">
        <v>656</v>
      </c>
      <c r="E109" s="75" t="s">
        <v>656</v>
      </c>
      <c r="F109" s="10" t="s">
        <v>553</v>
      </c>
      <c r="G109" s="3" t="s">
        <v>335</v>
      </c>
      <c r="H109" s="42"/>
      <c r="I109" s="2" t="s">
        <v>332</v>
      </c>
      <c r="J109" s="2" t="s">
        <v>335</v>
      </c>
      <c r="K109" s="2" t="s">
        <v>335</v>
      </c>
      <c r="L109" s="260" t="s">
        <v>209</v>
      </c>
    </row>
    <row r="110" spans="1:13" ht="12.75">
      <c r="A110" s="76"/>
      <c r="B110" s="32"/>
      <c r="C110" s="75" t="s">
        <v>657</v>
      </c>
      <c r="D110" s="75" t="s">
        <v>657</v>
      </c>
      <c r="E110" s="75" t="s">
        <v>657</v>
      </c>
      <c r="F110" s="10" t="s">
        <v>553</v>
      </c>
      <c r="G110" s="3" t="s">
        <v>658</v>
      </c>
      <c r="H110" s="44"/>
      <c r="I110" s="2" t="s">
        <v>332</v>
      </c>
      <c r="J110" s="2" t="s">
        <v>340</v>
      </c>
      <c r="K110" s="2" t="s">
        <v>658</v>
      </c>
      <c r="L110" s="262" t="s">
        <v>216</v>
      </c>
      <c r="M110" s="80"/>
    </row>
    <row r="111" spans="1:12" ht="12.75">
      <c r="A111" s="76"/>
      <c r="B111" s="32"/>
      <c r="C111" s="75" t="s">
        <v>1241</v>
      </c>
      <c r="D111" s="75" t="s">
        <v>1240</v>
      </c>
      <c r="E111" s="75" t="s">
        <v>1240</v>
      </c>
      <c r="F111" s="10" t="s">
        <v>553</v>
      </c>
      <c r="G111" s="3" t="s">
        <v>353</v>
      </c>
      <c r="H111" s="42"/>
      <c r="I111" s="2" t="s">
        <v>332</v>
      </c>
      <c r="J111" s="2" t="s">
        <v>332</v>
      </c>
      <c r="K111" s="2" t="s">
        <v>332</v>
      </c>
      <c r="L111" s="262" t="s">
        <v>354</v>
      </c>
    </row>
    <row r="112" spans="1:12" ht="12.75">
      <c r="A112" s="76"/>
      <c r="B112" s="32"/>
      <c r="C112" s="75" t="s">
        <v>659</v>
      </c>
      <c r="D112" s="75" t="s">
        <v>659</v>
      </c>
      <c r="E112" s="75" t="s">
        <v>659</v>
      </c>
      <c r="F112" s="10" t="s">
        <v>553</v>
      </c>
      <c r="G112" s="3" t="s">
        <v>343</v>
      </c>
      <c r="H112" s="44"/>
      <c r="I112" s="2" t="s">
        <v>332</v>
      </c>
      <c r="J112" s="2" t="s">
        <v>343</v>
      </c>
      <c r="K112" s="2" t="s">
        <v>343</v>
      </c>
      <c r="L112" s="262" t="s">
        <v>216</v>
      </c>
    </row>
    <row r="113" spans="1:12" ht="12.75">
      <c r="A113" s="76"/>
      <c r="B113" s="32"/>
      <c r="C113" s="75" t="s">
        <v>1238</v>
      </c>
      <c r="D113" s="75" t="s">
        <v>1239</v>
      </c>
      <c r="E113" s="75" t="s">
        <v>1238</v>
      </c>
      <c r="F113" s="10" t="s">
        <v>553</v>
      </c>
      <c r="G113" s="3" t="s">
        <v>817</v>
      </c>
      <c r="H113" s="42"/>
      <c r="I113" s="2" t="s">
        <v>332</v>
      </c>
      <c r="J113" s="2" t="s">
        <v>332</v>
      </c>
      <c r="K113" s="2" t="s">
        <v>344</v>
      </c>
      <c r="L113" s="265" t="s">
        <v>800</v>
      </c>
    </row>
    <row r="114" spans="1:12" ht="12.75">
      <c r="A114" s="76"/>
      <c r="B114" s="32"/>
      <c r="C114" s="75" t="s">
        <v>660</v>
      </c>
      <c r="D114" s="75" t="s">
        <v>660</v>
      </c>
      <c r="E114" s="75" t="s">
        <v>660</v>
      </c>
      <c r="F114" s="10" t="s">
        <v>553</v>
      </c>
      <c r="G114" s="3" t="s">
        <v>339</v>
      </c>
      <c r="H114" s="42"/>
      <c r="I114" s="2" t="s">
        <v>332</v>
      </c>
      <c r="J114" s="2" t="s">
        <v>338</v>
      </c>
      <c r="K114" s="2" t="s">
        <v>339</v>
      </c>
      <c r="L114" s="260" t="s">
        <v>209</v>
      </c>
    </row>
    <row r="115" spans="1:12" ht="12.75">
      <c r="A115" s="76"/>
      <c r="B115" s="32"/>
      <c r="C115" s="75" t="s">
        <v>1205</v>
      </c>
      <c r="D115" s="75" t="s">
        <v>1205</v>
      </c>
      <c r="E115" s="75" t="s">
        <v>1205</v>
      </c>
      <c r="F115" s="108" t="s">
        <v>991</v>
      </c>
      <c r="G115" s="3" t="s">
        <v>1203</v>
      </c>
      <c r="H115" s="42"/>
      <c r="I115" s="2" t="s">
        <v>332</v>
      </c>
      <c r="J115" s="2" t="s">
        <v>650</v>
      </c>
      <c r="K115" s="2" t="s">
        <v>337</v>
      </c>
      <c r="L115" s="262" t="s">
        <v>1204</v>
      </c>
    </row>
    <row r="116" spans="1:12" ht="12.75">
      <c r="A116" s="76"/>
      <c r="B116" s="32"/>
      <c r="C116" s="75" t="s">
        <v>1242</v>
      </c>
      <c r="D116" s="75" t="s">
        <v>1242</v>
      </c>
      <c r="E116" s="75" t="s">
        <v>1242</v>
      </c>
      <c r="F116" s="108" t="s">
        <v>1011</v>
      </c>
      <c r="G116" s="3" t="s">
        <v>1158</v>
      </c>
      <c r="H116" s="42"/>
      <c r="I116" s="2" t="s">
        <v>332</v>
      </c>
      <c r="J116" s="2" t="s">
        <v>650</v>
      </c>
      <c r="K116" s="2" t="s">
        <v>1158</v>
      </c>
      <c r="L116" s="262" t="s">
        <v>1159</v>
      </c>
    </row>
    <row r="117" spans="1:12" ht="12.75">
      <c r="A117" s="76"/>
      <c r="B117" s="32"/>
      <c r="C117" s="75" t="s">
        <v>1243</v>
      </c>
      <c r="D117" s="75" t="s">
        <v>1243</v>
      </c>
      <c r="E117" s="75" t="s">
        <v>1243</v>
      </c>
      <c r="F117" s="108" t="s">
        <v>1011</v>
      </c>
      <c r="G117" s="3" t="s">
        <v>1150</v>
      </c>
      <c r="H117" s="42"/>
      <c r="I117" s="2" t="s">
        <v>332</v>
      </c>
      <c r="J117" s="2" t="s">
        <v>1151</v>
      </c>
      <c r="K117" s="2" t="s">
        <v>332</v>
      </c>
      <c r="L117" s="262" t="s">
        <v>1152</v>
      </c>
    </row>
    <row r="118" spans="1:12" ht="13.5" thickBot="1">
      <c r="A118" s="76"/>
      <c r="B118" s="32"/>
      <c r="C118" s="75" t="s">
        <v>661</v>
      </c>
      <c r="D118" s="75" t="s">
        <v>661</v>
      </c>
      <c r="E118" s="75" t="s">
        <v>661</v>
      </c>
      <c r="F118" s="10" t="s">
        <v>535</v>
      </c>
      <c r="G118" s="3" t="s">
        <v>662</v>
      </c>
      <c r="H118" s="42"/>
      <c r="I118" s="2" t="s">
        <v>483</v>
      </c>
      <c r="J118" s="2" t="s">
        <v>487</v>
      </c>
      <c r="K118" s="2" t="s">
        <v>487</v>
      </c>
      <c r="L118" s="262" t="s">
        <v>801</v>
      </c>
    </row>
    <row r="119" spans="1:12" ht="15.75" thickBot="1">
      <c r="A119" s="78" t="s">
        <v>969</v>
      </c>
      <c r="B119" s="223" t="s">
        <v>663</v>
      </c>
      <c r="C119" s="224"/>
      <c r="D119" s="225"/>
      <c r="E119" s="225"/>
      <c r="F119" s="233"/>
      <c r="G119" s="240"/>
      <c r="H119" s="228">
        <f>COUNTA(F120:F126)</f>
        <v>7</v>
      </c>
      <c r="I119" s="235"/>
      <c r="J119" s="235"/>
      <c r="K119" s="235"/>
      <c r="L119" s="261"/>
    </row>
    <row r="120" spans="1:12" ht="12.75">
      <c r="A120" s="76"/>
      <c r="B120" s="32"/>
      <c r="C120" s="75" t="s">
        <v>664</v>
      </c>
      <c r="D120" s="75" t="s">
        <v>664</v>
      </c>
      <c r="E120" s="75" t="s">
        <v>664</v>
      </c>
      <c r="F120" s="10" t="s">
        <v>550</v>
      </c>
      <c r="G120" s="3" t="s">
        <v>345</v>
      </c>
      <c r="H120" s="42"/>
      <c r="I120" s="2" t="s">
        <v>345</v>
      </c>
      <c r="J120" s="2" t="s">
        <v>345</v>
      </c>
      <c r="K120" s="2" t="s">
        <v>879</v>
      </c>
      <c r="L120" s="262" t="s">
        <v>217</v>
      </c>
    </row>
    <row r="121" spans="1:12" ht="12.75">
      <c r="A121" s="76"/>
      <c r="B121" s="32"/>
      <c r="C121" s="75" t="s">
        <v>665</v>
      </c>
      <c r="D121" s="75" t="s">
        <v>665</v>
      </c>
      <c r="E121" s="75" t="s">
        <v>665</v>
      </c>
      <c r="F121" s="10" t="s">
        <v>553</v>
      </c>
      <c r="G121" s="3" t="s">
        <v>348</v>
      </c>
      <c r="H121" s="42"/>
      <c r="I121" s="2" t="s">
        <v>345</v>
      </c>
      <c r="J121" s="2" t="s">
        <v>349</v>
      </c>
      <c r="K121" s="2" t="s">
        <v>348</v>
      </c>
      <c r="L121" s="262" t="s">
        <v>218</v>
      </c>
    </row>
    <row r="122" spans="1:12" ht="12.75">
      <c r="A122" s="76"/>
      <c r="B122" s="32"/>
      <c r="C122" s="75" t="s">
        <v>666</v>
      </c>
      <c r="D122" s="75" t="s">
        <v>666</v>
      </c>
      <c r="E122" s="75" t="s">
        <v>666</v>
      </c>
      <c r="F122" s="10" t="s">
        <v>553</v>
      </c>
      <c r="G122" s="3" t="s">
        <v>280</v>
      </c>
      <c r="H122" s="42"/>
      <c r="I122" s="2" t="s">
        <v>345</v>
      </c>
      <c r="J122" s="2" t="s">
        <v>350</v>
      </c>
      <c r="K122" s="2" t="s">
        <v>280</v>
      </c>
      <c r="L122" s="262" t="s">
        <v>219</v>
      </c>
    </row>
    <row r="123" spans="1:12" ht="12.75">
      <c r="A123" s="76"/>
      <c r="B123" s="32"/>
      <c r="C123" s="75" t="s">
        <v>667</v>
      </c>
      <c r="D123" s="75" t="s">
        <v>667</v>
      </c>
      <c r="E123" s="75" t="s">
        <v>667</v>
      </c>
      <c r="F123" s="10" t="s">
        <v>535</v>
      </c>
      <c r="G123" s="3" t="s">
        <v>346</v>
      </c>
      <c r="H123" s="42"/>
      <c r="I123" s="2" t="s">
        <v>345</v>
      </c>
      <c r="J123" s="2" t="s">
        <v>346</v>
      </c>
      <c r="K123" s="2" t="s">
        <v>346</v>
      </c>
      <c r="L123" s="262" t="s">
        <v>212</v>
      </c>
    </row>
    <row r="124" spans="1:12" ht="12.75">
      <c r="A124" s="76"/>
      <c r="B124" s="32"/>
      <c r="C124" s="75" t="s">
        <v>668</v>
      </c>
      <c r="D124" s="75" t="s">
        <v>668</v>
      </c>
      <c r="E124" s="75" t="s">
        <v>668</v>
      </c>
      <c r="F124" s="10" t="s">
        <v>535</v>
      </c>
      <c r="G124" s="3" t="s">
        <v>347</v>
      </c>
      <c r="H124" s="42"/>
      <c r="I124" s="2" t="s">
        <v>345</v>
      </c>
      <c r="J124" s="2" t="s">
        <v>347</v>
      </c>
      <c r="K124" s="2" t="s">
        <v>347</v>
      </c>
      <c r="L124" s="262" t="s">
        <v>212</v>
      </c>
    </row>
    <row r="125" spans="1:12" ht="12.75">
      <c r="A125" s="76"/>
      <c r="B125" s="32"/>
      <c r="C125" s="75">
        <v>345</v>
      </c>
      <c r="D125" s="75">
        <v>370</v>
      </c>
      <c r="E125" s="75">
        <v>345</v>
      </c>
      <c r="F125" s="108" t="s">
        <v>1011</v>
      </c>
      <c r="G125" s="3" t="s">
        <v>351</v>
      </c>
      <c r="H125" s="42"/>
      <c r="I125" s="2" t="s">
        <v>345</v>
      </c>
      <c r="J125" s="2" t="s">
        <v>351</v>
      </c>
      <c r="K125" s="2" t="s">
        <v>351</v>
      </c>
      <c r="L125" s="262" t="s">
        <v>1022</v>
      </c>
    </row>
    <row r="126" spans="1:12" ht="13.5" thickBot="1">
      <c r="A126" s="76"/>
      <c r="B126" s="32"/>
      <c r="C126" s="75" t="s">
        <v>669</v>
      </c>
      <c r="D126" s="75" t="s">
        <v>669</v>
      </c>
      <c r="E126" s="75" t="s">
        <v>669</v>
      </c>
      <c r="F126" s="108" t="s">
        <v>1011</v>
      </c>
      <c r="G126" s="3" t="s">
        <v>670</v>
      </c>
      <c r="H126" s="42"/>
      <c r="I126" s="2" t="s">
        <v>345</v>
      </c>
      <c r="J126" s="2" t="s">
        <v>670</v>
      </c>
      <c r="K126" s="2" t="s">
        <v>670</v>
      </c>
      <c r="L126" s="262" t="s">
        <v>1022</v>
      </c>
    </row>
    <row r="127" spans="1:12" ht="15.75" thickBot="1">
      <c r="A127" s="78" t="s">
        <v>969</v>
      </c>
      <c r="B127" s="223" t="s">
        <v>671</v>
      </c>
      <c r="C127" s="224"/>
      <c r="D127" s="225"/>
      <c r="E127" s="225"/>
      <c r="F127" s="233"/>
      <c r="G127" s="240"/>
      <c r="H127" s="228">
        <f>COUNTA(F128:F140)</f>
        <v>13</v>
      </c>
      <c r="I127" s="235"/>
      <c r="J127" s="235"/>
      <c r="K127" s="235"/>
      <c r="L127" s="261"/>
    </row>
    <row r="128" spans="1:12" ht="12.75">
      <c r="A128" s="76"/>
      <c r="B128" s="32"/>
      <c r="C128" s="75" t="s">
        <v>672</v>
      </c>
      <c r="D128" s="75" t="s">
        <v>672</v>
      </c>
      <c r="E128" s="75" t="s">
        <v>672</v>
      </c>
      <c r="F128" s="10" t="s">
        <v>550</v>
      </c>
      <c r="G128" s="3" t="s">
        <v>673</v>
      </c>
      <c r="H128" s="42"/>
      <c r="I128" s="2" t="s">
        <v>673</v>
      </c>
      <c r="J128" s="2" t="s">
        <v>673</v>
      </c>
      <c r="K128" s="2" t="s">
        <v>352</v>
      </c>
      <c r="L128" s="260" t="s">
        <v>220</v>
      </c>
    </row>
    <row r="129" spans="1:12" ht="12.75">
      <c r="A129" s="76"/>
      <c r="B129" s="32"/>
      <c r="C129" s="75" t="s">
        <v>674</v>
      </c>
      <c r="D129" s="75" t="s">
        <v>674</v>
      </c>
      <c r="E129" s="75" t="s">
        <v>674</v>
      </c>
      <c r="F129" s="10" t="s">
        <v>533</v>
      </c>
      <c r="G129" s="3" t="s">
        <v>675</v>
      </c>
      <c r="H129" s="42"/>
      <c r="I129" s="2" t="s">
        <v>673</v>
      </c>
      <c r="J129" s="2" t="s">
        <v>355</v>
      </c>
      <c r="K129" s="2" t="s">
        <v>676</v>
      </c>
      <c r="L129" s="260" t="s">
        <v>209</v>
      </c>
    </row>
    <row r="130" spans="1:12" ht="12.75">
      <c r="A130" s="76"/>
      <c r="B130" s="32"/>
      <c r="C130" s="75" t="s">
        <v>1244</v>
      </c>
      <c r="D130" s="75" t="s">
        <v>1244</v>
      </c>
      <c r="E130" s="75" t="s">
        <v>1244</v>
      </c>
      <c r="F130" s="108" t="s">
        <v>992</v>
      </c>
      <c r="G130" s="3" t="s">
        <v>1039</v>
      </c>
      <c r="H130" s="42"/>
      <c r="I130" s="2" t="s">
        <v>673</v>
      </c>
      <c r="J130" s="2" t="s">
        <v>673</v>
      </c>
      <c r="K130" s="2" t="s">
        <v>673</v>
      </c>
      <c r="L130" s="262" t="s">
        <v>1038</v>
      </c>
    </row>
    <row r="131" spans="1:12" ht="12.75">
      <c r="A131" s="76"/>
      <c r="B131" s="32"/>
      <c r="C131" s="75" t="s">
        <v>677</v>
      </c>
      <c r="D131" s="75" t="s">
        <v>677</v>
      </c>
      <c r="E131" s="75" t="s">
        <v>677</v>
      </c>
      <c r="F131" s="10" t="s">
        <v>553</v>
      </c>
      <c r="G131" s="3" t="s">
        <v>355</v>
      </c>
      <c r="H131" s="42"/>
      <c r="I131" s="2" t="s">
        <v>673</v>
      </c>
      <c r="J131" s="2" t="s">
        <v>356</v>
      </c>
      <c r="K131" s="2" t="s">
        <v>356</v>
      </c>
      <c r="L131" s="260" t="s">
        <v>209</v>
      </c>
    </row>
    <row r="132" spans="1:12" ht="12.75">
      <c r="A132" s="76"/>
      <c r="B132" s="32"/>
      <c r="C132" s="75" t="s">
        <v>678</v>
      </c>
      <c r="D132" s="75" t="s">
        <v>678</v>
      </c>
      <c r="E132" s="75" t="s">
        <v>678</v>
      </c>
      <c r="F132" s="10" t="s">
        <v>535</v>
      </c>
      <c r="G132" s="3" t="s">
        <v>357</v>
      </c>
      <c r="H132" s="42"/>
      <c r="I132" s="2" t="s">
        <v>673</v>
      </c>
      <c r="J132" s="2" t="s">
        <v>355</v>
      </c>
      <c r="K132" s="2" t="s">
        <v>679</v>
      </c>
      <c r="L132" s="262" t="s">
        <v>212</v>
      </c>
    </row>
    <row r="133" spans="1:12" ht="12.75">
      <c r="A133" s="76"/>
      <c r="B133" s="32"/>
      <c r="C133" s="75" t="s">
        <v>680</v>
      </c>
      <c r="D133" s="75" t="s">
        <v>680</v>
      </c>
      <c r="E133" s="75" t="s">
        <v>680</v>
      </c>
      <c r="F133" s="10" t="s">
        <v>535</v>
      </c>
      <c r="G133" s="3" t="s">
        <v>358</v>
      </c>
      <c r="H133" s="42"/>
      <c r="I133" s="2" t="s">
        <v>673</v>
      </c>
      <c r="J133" s="2" t="s">
        <v>681</v>
      </c>
      <c r="K133" s="2" t="s">
        <v>358</v>
      </c>
      <c r="L133" s="262" t="s">
        <v>212</v>
      </c>
    </row>
    <row r="134" spans="1:12" ht="12.75">
      <c r="A134" s="76"/>
      <c r="B134" s="32"/>
      <c r="C134" s="75" t="s">
        <v>684</v>
      </c>
      <c r="D134" s="75" t="s">
        <v>684</v>
      </c>
      <c r="E134" s="75" t="s">
        <v>684</v>
      </c>
      <c r="F134" s="10" t="s">
        <v>535</v>
      </c>
      <c r="G134" s="3" t="s">
        <v>609</v>
      </c>
      <c r="H134" s="42"/>
      <c r="I134" s="2" t="s">
        <v>673</v>
      </c>
      <c r="J134" s="2" t="s">
        <v>359</v>
      </c>
      <c r="K134" s="2" t="s">
        <v>307</v>
      </c>
      <c r="L134" s="262" t="s">
        <v>212</v>
      </c>
    </row>
    <row r="135" spans="1:12" ht="12.75">
      <c r="A135" s="76"/>
      <c r="B135" s="32"/>
      <c r="C135" s="75" t="s">
        <v>685</v>
      </c>
      <c r="D135" s="75" t="s">
        <v>685</v>
      </c>
      <c r="E135" s="75" t="s">
        <v>685</v>
      </c>
      <c r="F135" s="10" t="s">
        <v>535</v>
      </c>
      <c r="G135" s="3" t="s">
        <v>360</v>
      </c>
      <c r="H135" s="42"/>
      <c r="I135" s="2" t="s">
        <v>673</v>
      </c>
      <c r="J135" s="2" t="s">
        <v>686</v>
      </c>
      <c r="K135" s="2" t="s">
        <v>360</v>
      </c>
      <c r="L135" s="262" t="s">
        <v>212</v>
      </c>
    </row>
    <row r="136" spans="1:12" ht="12.75">
      <c r="A136" s="76"/>
      <c r="B136" s="32"/>
      <c r="C136" s="75" t="s">
        <v>687</v>
      </c>
      <c r="D136" s="75" t="s">
        <v>687</v>
      </c>
      <c r="E136" s="75" t="s">
        <v>687</v>
      </c>
      <c r="F136" s="10" t="s">
        <v>535</v>
      </c>
      <c r="G136" s="3" t="s">
        <v>361</v>
      </c>
      <c r="H136" s="42"/>
      <c r="I136" s="2" t="s">
        <v>673</v>
      </c>
      <c r="J136" s="2" t="s">
        <v>362</v>
      </c>
      <c r="K136" s="2" t="s">
        <v>361</v>
      </c>
      <c r="L136" s="262" t="s">
        <v>212</v>
      </c>
    </row>
    <row r="137" spans="1:12" ht="12.75">
      <c r="A137" s="76"/>
      <c r="B137" s="32"/>
      <c r="C137" s="75" t="s">
        <v>1246</v>
      </c>
      <c r="D137" s="75" t="s">
        <v>1238</v>
      </c>
      <c r="E137" s="75" t="s">
        <v>1245</v>
      </c>
      <c r="F137" s="10" t="s">
        <v>535</v>
      </c>
      <c r="G137" s="3" t="s">
        <v>842</v>
      </c>
      <c r="H137" s="42"/>
      <c r="I137" s="2" t="s">
        <v>688</v>
      </c>
      <c r="J137" s="2" t="s">
        <v>363</v>
      </c>
      <c r="K137" s="2" t="s">
        <v>364</v>
      </c>
      <c r="L137" s="265" t="s">
        <v>887</v>
      </c>
    </row>
    <row r="138" spans="1:12" ht="12.75">
      <c r="A138" s="76"/>
      <c r="B138" s="32"/>
      <c r="C138" s="75" t="s">
        <v>682</v>
      </c>
      <c r="D138" s="75" t="s">
        <v>682</v>
      </c>
      <c r="E138" s="75" t="s">
        <v>682</v>
      </c>
      <c r="F138" s="10" t="s">
        <v>535</v>
      </c>
      <c r="G138" s="3" t="s">
        <v>168</v>
      </c>
      <c r="H138" s="42"/>
      <c r="I138" s="2" t="s">
        <v>673</v>
      </c>
      <c r="J138" s="2" t="s">
        <v>683</v>
      </c>
      <c r="K138" s="2" t="s">
        <v>683</v>
      </c>
      <c r="L138" s="262" t="s">
        <v>212</v>
      </c>
    </row>
    <row r="139" spans="1:12" ht="12.75">
      <c r="A139" s="76"/>
      <c r="B139" s="32"/>
      <c r="C139" s="75" t="s">
        <v>689</v>
      </c>
      <c r="D139" s="75" t="s">
        <v>689</v>
      </c>
      <c r="E139" s="75" t="s">
        <v>689</v>
      </c>
      <c r="F139" s="10" t="s">
        <v>535</v>
      </c>
      <c r="G139" s="3" t="s">
        <v>363</v>
      </c>
      <c r="H139" s="42"/>
      <c r="I139" s="2" t="s">
        <v>688</v>
      </c>
      <c r="J139" s="2" t="s">
        <v>363</v>
      </c>
      <c r="K139" s="2" t="s">
        <v>363</v>
      </c>
      <c r="L139" s="262" t="s">
        <v>212</v>
      </c>
    </row>
    <row r="140" spans="1:12" ht="13.5" thickBot="1">
      <c r="A140" s="76"/>
      <c r="B140" s="32"/>
      <c r="C140" s="75" t="s">
        <v>690</v>
      </c>
      <c r="D140" s="75" t="s">
        <v>690</v>
      </c>
      <c r="E140" s="75" t="s">
        <v>690</v>
      </c>
      <c r="F140" s="108" t="s">
        <v>1011</v>
      </c>
      <c r="G140" s="3" t="s">
        <v>364</v>
      </c>
      <c r="H140" s="42"/>
      <c r="I140" s="2" t="s">
        <v>688</v>
      </c>
      <c r="J140" s="2" t="s">
        <v>363</v>
      </c>
      <c r="K140" s="2" t="s">
        <v>364</v>
      </c>
      <c r="L140" s="262" t="s">
        <v>1136</v>
      </c>
    </row>
    <row r="141" spans="1:12" ht="15.75" thickBot="1">
      <c r="A141" s="78" t="s">
        <v>969</v>
      </c>
      <c r="B141" s="223" t="s">
        <v>1368</v>
      </c>
      <c r="C141" s="224"/>
      <c r="D141" s="225"/>
      <c r="E141" s="225"/>
      <c r="F141" s="233"/>
      <c r="G141" s="240"/>
      <c r="H141" s="228">
        <f>COUNTA(F142:F147)</f>
        <v>6</v>
      </c>
      <c r="I141" s="241"/>
      <c r="J141" s="241"/>
      <c r="K141" s="241"/>
      <c r="L141" s="266"/>
    </row>
    <row r="142" spans="1:12" ht="12.75">
      <c r="A142" s="76"/>
      <c r="B142" s="41"/>
      <c r="C142" s="27" t="s">
        <v>549</v>
      </c>
      <c r="D142" s="27" t="s">
        <v>549</v>
      </c>
      <c r="E142" s="27" t="s">
        <v>549</v>
      </c>
      <c r="F142" s="10" t="s">
        <v>550</v>
      </c>
      <c r="G142" s="3" t="s">
        <v>267</v>
      </c>
      <c r="H142" s="42"/>
      <c r="I142" s="2" t="s">
        <v>264</v>
      </c>
      <c r="J142" s="2" t="s">
        <v>267</v>
      </c>
      <c r="K142" s="2" t="s">
        <v>267</v>
      </c>
      <c r="L142" s="260" t="s">
        <v>210</v>
      </c>
    </row>
    <row r="143" spans="1:12" ht="12.75">
      <c r="A143" s="76"/>
      <c r="B143" s="41"/>
      <c r="C143" s="27" t="s">
        <v>552</v>
      </c>
      <c r="D143" s="27" t="s">
        <v>552</v>
      </c>
      <c r="E143" s="27" t="s">
        <v>552</v>
      </c>
      <c r="F143" s="10" t="s">
        <v>553</v>
      </c>
      <c r="G143" s="3" t="s">
        <v>269</v>
      </c>
      <c r="H143" s="42"/>
      <c r="I143" s="2" t="s">
        <v>264</v>
      </c>
      <c r="J143" s="2" t="s">
        <v>268</v>
      </c>
      <c r="K143" s="2" t="s">
        <v>269</v>
      </c>
      <c r="L143" s="260" t="s">
        <v>209</v>
      </c>
    </row>
    <row r="144" spans="1:12" ht="12.75">
      <c r="A144" s="76"/>
      <c r="B144" s="41"/>
      <c r="C144" s="27" t="s">
        <v>554</v>
      </c>
      <c r="D144" s="27" t="s">
        <v>554</v>
      </c>
      <c r="E144" s="27" t="s">
        <v>554</v>
      </c>
      <c r="F144" s="10" t="s">
        <v>553</v>
      </c>
      <c r="G144" s="3" t="s">
        <v>270</v>
      </c>
      <c r="H144" s="42"/>
      <c r="I144" s="2" t="s">
        <v>264</v>
      </c>
      <c r="J144" s="2" t="s">
        <v>270</v>
      </c>
      <c r="K144" s="2" t="s">
        <v>270</v>
      </c>
      <c r="L144" s="260" t="s">
        <v>209</v>
      </c>
    </row>
    <row r="145" spans="1:12" ht="12.75">
      <c r="A145" s="76"/>
      <c r="B145" s="32"/>
      <c r="C145" s="27" t="s">
        <v>557</v>
      </c>
      <c r="D145" s="27" t="s">
        <v>557</v>
      </c>
      <c r="E145" s="27" t="s">
        <v>557</v>
      </c>
      <c r="F145" s="10" t="s">
        <v>553</v>
      </c>
      <c r="G145" s="3" t="s">
        <v>273</v>
      </c>
      <c r="H145" s="42"/>
      <c r="I145" s="2" t="s">
        <v>264</v>
      </c>
      <c r="J145" s="2" t="s">
        <v>273</v>
      </c>
      <c r="K145" s="2" t="s">
        <v>273</v>
      </c>
      <c r="L145" s="260" t="s">
        <v>209</v>
      </c>
    </row>
    <row r="146" spans="1:12" ht="12.75">
      <c r="A146" s="76"/>
      <c r="B146" s="32"/>
      <c r="C146" s="27" t="s">
        <v>564</v>
      </c>
      <c r="D146" s="27" t="s">
        <v>564</v>
      </c>
      <c r="E146" s="27" t="s">
        <v>564</v>
      </c>
      <c r="F146" s="10" t="s">
        <v>535</v>
      </c>
      <c r="G146" s="3" t="s">
        <v>281</v>
      </c>
      <c r="H146" s="42"/>
      <c r="I146" s="2" t="s">
        <v>264</v>
      </c>
      <c r="J146" s="2" t="s">
        <v>565</v>
      </c>
      <c r="K146" s="2" t="s">
        <v>281</v>
      </c>
      <c r="L146" s="262" t="s">
        <v>212</v>
      </c>
    </row>
    <row r="147" spans="1:12" ht="13.5" thickBot="1">
      <c r="A147" s="76"/>
      <c r="B147" s="32"/>
      <c r="C147" s="27" t="s">
        <v>568</v>
      </c>
      <c r="D147" s="27" t="s">
        <v>568</v>
      </c>
      <c r="E147" s="27" t="s">
        <v>568</v>
      </c>
      <c r="F147" s="10" t="s">
        <v>535</v>
      </c>
      <c r="G147" s="3" t="s">
        <v>284</v>
      </c>
      <c r="H147" s="42"/>
      <c r="I147" s="2" t="s">
        <v>264</v>
      </c>
      <c r="J147" s="2" t="s">
        <v>284</v>
      </c>
      <c r="K147" s="2" t="s">
        <v>284</v>
      </c>
      <c r="L147" s="262" t="s">
        <v>212</v>
      </c>
    </row>
    <row r="148" spans="1:12" ht="15.75" thickBot="1">
      <c r="A148" s="78" t="s">
        <v>967</v>
      </c>
      <c r="B148" s="223" t="s">
        <v>691</v>
      </c>
      <c r="C148" s="224"/>
      <c r="D148" s="225"/>
      <c r="E148" s="225"/>
      <c r="F148" s="226"/>
      <c r="G148" s="242"/>
      <c r="H148" s="228">
        <f>COUNTA(F149:F165)</f>
        <v>17</v>
      </c>
      <c r="I148" s="229"/>
      <c r="J148" s="229"/>
      <c r="K148" s="229"/>
      <c r="L148" s="261"/>
    </row>
    <row r="149" spans="1:12" ht="15">
      <c r="A149" s="122"/>
      <c r="B149" s="32"/>
      <c r="C149" s="75" t="s">
        <v>1125</v>
      </c>
      <c r="D149" s="75" t="s">
        <v>1125</v>
      </c>
      <c r="E149" s="75" t="s">
        <v>1247</v>
      </c>
      <c r="F149" s="10" t="s">
        <v>712</v>
      </c>
      <c r="G149" s="3" t="s">
        <v>1121</v>
      </c>
      <c r="H149" s="123"/>
      <c r="I149" s="2" t="s">
        <v>365</v>
      </c>
      <c r="J149" s="2" t="s">
        <v>365</v>
      </c>
      <c r="K149" s="29"/>
      <c r="L149" s="262" t="s">
        <v>1122</v>
      </c>
    </row>
    <row r="150" spans="1:12" ht="12.75">
      <c r="A150" s="76"/>
      <c r="B150" s="32"/>
      <c r="C150" s="75" t="s">
        <v>694</v>
      </c>
      <c r="D150" s="75" t="s">
        <v>694</v>
      </c>
      <c r="E150" s="75" t="s">
        <v>694</v>
      </c>
      <c r="F150" s="10" t="s">
        <v>550</v>
      </c>
      <c r="G150" s="3" t="s">
        <v>818</v>
      </c>
      <c r="H150" s="42"/>
      <c r="I150" s="2" t="s">
        <v>365</v>
      </c>
      <c r="J150" s="2" t="s">
        <v>366</v>
      </c>
      <c r="K150" s="2" t="s">
        <v>367</v>
      </c>
      <c r="L150" s="263" t="s">
        <v>503</v>
      </c>
    </row>
    <row r="151" spans="1:12" ht="12.75">
      <c r="A151" s="76"/>
      <c r="B151" s="32"/>
      <c r="C151" s="75" t="s">
        <v>695</v>
      </c>
      <c r="D151" s="75" t="s">
        <v>695</v>
      </c>
      <c r="E151" s="75" t="s">
        <v>695</v>
      </c>
      <c r="F151" s="10" t="s">
        <v>533</v>
      </c>
      <c r="G151" s="3" t="s">
        <v>1015</v>
      </c>
      <c r="H151" s="42"/>
      <c r="I151" s="2" t="s">
        <v>365</v>
      </c>
      <c r="J151" s="2" t="s">
        <v>369</v>
      </c>
      <c r="K151" s="2" t="s">
        <v>369</v>
      </c>
      <c r="L151" s="263" t="s">
        <v>209</v>
      </c>
    </row>
    <row r="152" spans="1:12" ht="12.75">
      <c r="A152" s="76"/>
      <c r="B152" s="32"/>
      <c r="C152" s="75" t="s">
        <v>692</v>
      </c>
      <c r="D152" s="75" t="s">
        <v>692</v>
      </c>
      <c r="E152" s="75" t="s">
        <v>692</v>
      </c>
      <c r="F152" s="10" t="s">
        <v>533</v>
      </c>
      <c r="G152" s="3" t="s">
        <v>693</v>
      </c>
      <c r="H152" s="42"/>
      <c r="I152" s="2" t="s">
        <v>365</v>
      </c>
      <c r="J152" s="2" t="s">
        <v>365</v>
      </c>
      <c r="K152" s="2" t="s">
        <v>365</v>
      </c>
      <c r="L152" s="262" t="s">
        <v>1131</v>
      </c>
    </row>
    <row r="153" spans="1:12" ht="12.75">
      <c r="A153" s="76"/>
      <c r="B153" s="32"/>
      <c r="C153" s="75" t="s">
        <v>696</v>
      </c>
      <c r="D153" s="75" t="s">
        <v>696</v>
      </c>
      <c r="E153" s="75" t="s">
        <v>696</v>
      </c>
      <c r="F153" s="10" t="s">
        <v>533</v>
      </c>
      <c r="G153" s="3" t="s">
        <v>819</v>
      </c>
      <c r="H153" s="42"/>
      <c r="I153" s="2" t="s">
        <v>365</v>
      </c>
      <c r="J153" s="2" t="s">
        <v>463</v>
      </c>
      <c r="K153" s="2" t="s">
        <v>368</v>
      </c>
      <c r="L153" s="263" t="s">
        <v>880</v>
      </c>
    </row>
    <row r="154" spans="1:12" ht="12.75">
      <c r="A154" s="76"/>
      <c r="B154" s="32"/>
      <c r="C154" s="75" t="s">
        <v>700</v>
      </c>
      <c r="D154" s="75" t="s">
        <v>700</v>
      </c>
      <c r="E154" s="75">
        <v>841</v>
      </c>
      <c r="F154" s="10" t="s">
        <v>991</v>
      </c>
      <c r="G154" s="3" t="s">
        <v>376</v>
      </c>
      <c r="H154" s="42"/>
      <c r="I154" s="2" t="s">
        <v>365</v>
      </c>
      <c r="J154" s="2" t="s">
        <v>365</v>
      </c>
      <c r="K154" s="2" t="s">
        <v>376</v>
      </c>
      <c r="L154" s="262" t="s">
        <v>1168</v>
      </c>
    </row>
    <row r="155" spans="1:12" ht="12.75">
      <c r="A155" s="76"/>
      <c r="B155" s="32"/>
      <c r="C155" s="75" t="s">
        <v>1008</v>
      </c>
      <c r="D155" s="75" t="s">
        <v>1082</v>
      </c>
      <c r="E155" s="75" t="s">
        <v>1082</v>
      </c>
      <c r="F155" s="10" t="s">
        <v>991</v>
      </c>
      <c r="G155" s="3" t="s">
        <v>937</v>
      </c>
      <c r="H155" s="42"/>
      <c r="I155" s="2" t="s">
        <v>365</v>
      </c>
      <c r="J155" s="2" t="s">
        <v>463</v>
      </c>
      <c r="K155" s="2" t="s">
        <v>463</v>
      </c>
      <c r="L155" s="262" t="s">
        <v>1168</v>
      </c>
    </row>
    <row r="156" spans="1:12" ht="12.75">
      <c r="A156" s="76"/>
      <c r="B156" s="32"/>
      <c r="C156" s="75" t="s">
        <v>704</v>
      </c>
      <c r="D156" s="75" t="s">
        <v>704</v>
      </c>
      <c r="E156" s="75" t="s">
        <v>1248</v>
      </c>
      <c r="F156" s="10" t="s">
        <v>991</v>
      </c>
      <c r="G156" s="3" t="s">
        <v>705</v>
      </c>
      <c r="H156" s="42"/>
      <c r="I156" s="2" t="s">
        <v>365</v>
      </c>
      <c r="J156" s="2" t="s">
        <v>365</v>
      </c>
      <c r="K156" s="2" t="s">
        <v>344</v>
      </c>
      <c r="L156" s="262" t="s">
        <v>1168</v>
      </c>
    </row>
    <row r="157" spans="1:12" ht="12.75">
      <c r="A157" s="76"/>
      <c r="B157" s="32"/>
      <c r="C157" s="75" t="s">
        <v>1007</v>
      </c>
      <c r="D157" s="75" t="s">
        <v>1084</v>
      </c>
      <c r="E157" s="75" t="s">
        <v>1081</v>
      </c>
      <c r="F157" s="10" t="s">
        <v>991</v>
      </c>
      <c r="G157" s="3" t="s">
        <v>370</v>
      </c>
      <c r="H157" s="42"/>
      <c r="I157" s="2" t="s">
        <v>315</v>
      </c>
      <c r="J157" s="2" t="s">
        <v>371</v>
      </c>
      <c r="K157" s="2" t="s">
        <v>370</v>
      </c>
      <c r="L157" s="264" t="s">
        <v>1124</v>
      </c>
    </row>
    <row r="158" spans="1:12" ht="12.75">
      <c r="A158" s="76"/>
      <c r="B158" s="32"/>
      <c r="C158" s="75" t="s">
        <v>701</v>
      </c>
      <c r="D158" s="75" t="s">
        <v>701</v>
      </c>
      <c r="E158" s="75" t="s">
        <v>701</v>
      </c>
      <c r="F158" s="10" t="s">
        <v>991</v>
      </c>
      <c r="G158" s="3" t="s">
        <v>377</v>
      </c>
      <c r="H158" s="42"/>
      <c r="I158" s="2" t="s">
        <v>365</v>
      </c>
      <c r="J158" s="2" t="s">
        <v>365</v>
      </c>
      <c r="K158" s="2" t="s">
        <v>301</v>
      </c>
      <c r="L158" s="264" t="s">
        <v>1166</v>
      </c>
    </row>
    <row r="159" spans="1:12" ht="12.75">
      <c r="A159" s="76"/>
      <c r="B159" s="32"/>
      <c r="C159" s="75" t="s">
        <v>1251</v>
      </c>
      <c r="D159" s="75" t="s">
        <v>1251</v>
      </c>
      <c r="E159" s="75" t="s">
        <v>1251</v>
      </c>
      <c r="F159" s="10" t="s">
        <v>991</v>
      </c>
      <c r="G159" s="3" t="s">
        <v>522</v>
      </c>
      <c r="H159" s="42"/>
      <c r="I159" s="2" t="s">
        <v>365</v>
      </c>
      <c r="J159" s="2" t="s">
        <v>366</v>
      </c>
      <c r="K159" s="2" t="s">
        <v>522</v>
      </c>
      <c r="L159" s="264" t="s">
        <v>1185</v>
      </c>
    </row>
    <row r="160" spans="1:12" ht="12.75">
      <c r="A160" s="76"/>
      <c r="B160" s="32"/>
      <c r="C160" s="75" t="s">
        <v>697</v>
      </c>
      <c r="D160" s="75" t="s">
        <v>697</v>
      </c>
      <c r="E160" s="75" t="s">
        <v>697</v>
      </c>
      <c r="F160" s="108" t="s">
        <v>1011</v>
      </c>
      <c r="G160" s="3" t="s">
        <v>375</v>
      </c>
      <c r="H160" s="42"/>
      <c r="I160" s="2" t="s">
        <v>365</v>
      </c>
      <c r="J160" s="2" t="s">
        <v>365</v>
      </c>
      <c r="K160" s="2" t="s">
        <v>698</v>
      </c>
      <c r="L160" s="264" t="s">
        <v>1187</v>
      </c>
    </row>
    <row r="161" spans="1:12" ht="12.75">
      <c r="A161" s="76"/>
      <c r="B161" s="32"/>
      <c r="C161" s="75" t="s">
        <v>1250</v>
      </c>
      <c r="D161" s="75" t="s">
        <v>1249</v>
      </c>
      <c r="E161" s="75" t="s">
        <v>1249</v>
      </c>
      <c r="F161" s="108" t="s">
        <v>1011</v>
      </c>
      <c r="G161" s="3" t="s">
        <v>699</v>
      </c>
      <c r="H161" s="42"/>
      <c r="I161" s="2" t="s">
        <v>315</v>
      </c>
      <c r="J161" s="2" t="s">
        <v>464</v>
      </c>
      <c r="K161" s="2" t="s">
        <v>699</v>
      </c>
      <c r="L161" s="264" t="s">
        <v>1124</v>
      </c>
    </row>
    <row r="162" spans="1:12" ht="12.75">
      <c r="A162" s="76"/>
      <c r="B162" s="32"/>
      <c r="C162" s="75" t="s">
        <v>702</v>
      </c>
      <c r="D162" s="75" t="s">
        <v>702</v>
      </c>
      <c r="E162" s="75" t="s">
        <v>702</v>
      </c>
      <c r="F162" s="108" t="s">
        <v>1011</v>
      </c>
      <c r="G162" s="3" t="s">
        <v>372</v>
      </c>
      <c r="H162" s="42"/>
      <c r="I162" s="2" t="s">
        <v>365</v>
      </c>
      <c r="J162" s="2" t="s">
        <v>372</v>
      </c>
      <c r="K162" s="2" t="s">
        <v>372</v>
      </c>
      <c r="L162" s="264" t="s">
        <v>1187</v>
      </c>
    </row>
    <row r="163" spans="1:12" ht="12.75">
      <c r="A163" s="76"/>
      <c r="B163" s="32"/>
      <c r="C163" s="75" t="s">
        <v>703</v>
      </c>
      <c r="D163" s="75" t="s">
        <v>703</v>
      </c>
      <c r="E163" s="75" t="s">
        <v>703</v>
      </c>
      <c r="F163" s="108" t="s">
        <v>1011</v>
      </c>
      <c r="G163" s="3" t="s">
        <v>373</v>
      </c>
      <c r="H163" s="42"/>
      <c r="I163" s="2" t="s">
        <v>365</v>
      </c>
      <c r="J163" s="2" t="s">
        <v>369</v>
      </c>
      <c r="K163" s="2" t="s">
        <v>373</v>
      </c>
      <c r="L163" s="264" t="s">
        <v>1187</v>
      </c>
    </row>
    <row r="164" spans="1:12" ht="12.75">
      <c r="A164" s="76"/>
      <c r="B164" s="32"/>
      <c r="C164" s="75" t="s">
        <v>706</v>
      </c>
      <c r="D164" s="75" t="s">
        <v>706</v>
      </c>
      <c r="E164" s="75" t="s">
        <v>706</v>
      </c>
      <c r="F164" s="108" t="s">
        <v>1011</v>
      </c>
      <c r="G164" s="3" t="s">
        <v>374</v>
      </c>
      <c r="H164" s="42"/>
      <c r="I164" s="2" t="s">
        <v>365</v>
      </c>
      <c r="J164" s="2" t="s">
        <v>366</v>
      </c>
      <c r="K164" s="2" t="s">
        <v>374</v>
      </c>
      <c r="L164" s="264" t="s">
        <v>1187</v>
      </c>
    </row>
    <row r="165" spans="1:12" ht="13.5" thickBot="1">
      <c r="A165" s="76"/>
      <c r="B165" s="32"/>
      <c r="C165" s="75" t="s">
        <v>707</v>
      </c>
      <c r="D165" s="75" t="s">
        <v>707</v>
      </c>
      <c r="E165" s="75" t="s">
        <v>707</v>
      </c>
      <c r="F165" s="108" t="s">
        <v>1011</v>
      </c>
      <c r="G165" s="3" t="s">
        <v>708</v>
      </c>
      <c r="H165" s="42"/>
      <c r="I165" s="2" t="s">
        <v>365</v>
      </c>
      <c r="J165" s="2" t="s">
        <v>369</v>
      </c>
      <c r="K165" s="2" t="s">
        <v>709</v>
      </c>
      <c r="L165" s="264" t="s">
        <v>1187</v>
      </c>
    </row>
    <row r="166" spans="1:12" ht="15.75" thickBot="1">
      <c r="A166" s="78" t="s">
        <v>967</v>
      </c>
      <c r="B166" s="223" t="s">
        <v>710</v>
      </c>
      <c r="C166" s="224"/>
      <c r="D166" s="225"/>
      <c r="E166" s="225"/>
      <c r="F166" s="233"/>
      <c r="G166" s="240"/>
      <c r="H166" s="228">
        <f>COUNTA(F167:F188)</f>
        <v>22</v>
      </c>
      <c r="I166" s="235"/>
      <c r="J166" s="235"/>
      <c r="K166" s="235"/>
      <c r="L166" s="261"/>
    </row>
    <row r="167" spans="1:12" ht="12.75">
      <c r="A167" s="76"/>
      <c r="B167" s="32"/>
      <c r="C167" s="75" t="s">
        <v>711</v>
      </c>
      <c r="D167" s="75" t="s">
        <v>711</v>
      </c>
      <c r="E167" s="75" t="s">
        <v>711</v>
      </c>
      <c r="F167" s="10" t="s">
        <v>580</v>
      </c>
      <c r="G167" s="3" t="s">
        <v>1137</v>
      </c>
      <c r="H167" s="42"/>
      <c r="I167" s="2" t="s">
        <v>713</v>
      </c>
      <c r="J167" s="2" t="s">
        <v>378</v>
      </c>
      <c r="K167" s="2" t="s">
        <v>465</v>
      </c>
      <c r="L167" s="260" t="s">
        <v>1138</v>
      </c>
    </row>
    <row r="168" spans="1:12" ht="12.75">
      <c r="A168" s="76"/>
      <c r="B168" s="32"/>
      <c r="C168" s="75" t="s">
        <v>714</v>
      </c>
      <c r="D168" s="75" t="s">
        <v>714</v>
      </c>
      <c r="E168" s="75" t="s">
        <v>714</v>
      </c>
      <c r="F168" s="10" t="s">
        <v>550</v>
      </c>
      <c r="G168" s="3" t="s">
        <v>820</v>
      </c>
      <c r="H168" s="42"/>
      <c r="I168" s="2" t="s">
        <v>713</v>
      </c>
      <c r="J168" s="2" t="s">
        <v>466</v>
      </c>
      <c r="K168" s="2" t="s">
        <v>715</v>
      </c>
      <c r="L168" s="260" t="s">
        <v>934</v>
      </c>
    </row>
    <row r="169" spans="1:12" ht="12.75">
      <c r="A169" s="76"/>
      <c r="B169" s="32"/>
      <c r="C169" s="75" t="s">
        <v>716</v>
      </c>
      <c r="D169" s="75" t="s">
        <v>716</v>
      </c>
      <c r="E169" s="75" t="s">
        <v>716</v>
      </c>
      <c r="F169" s="10" t="s">
        <v>533</v>
      </c>
      <c r="G169" s="3" t="s">
        <v>1201</v>
      </c>
      <c r="H169" s="42"/>
      <c r="I169" s="2" t="s">
        <v>713</v>
      </c>
      <c r="J169" s="2" t="s">
        <v>381</v>
      </c>
      <c r="K169" s="2" t="s">
        <v>381</v>
      </c>
      <c r="L169" s="260" t="s">
        <v>1202</v>
      </c>
    </row>
    <row r="170" spans="1:12" ht="12.75">
      <c r="A170" s="76"/>
      <c r="B170" s="32"/>
      <c r="C170" s="75" t="s">
        <v>717</v>
      </c>
      <c r="D170" s="75" t="s">
        <v>717</v>
      </c>
      <c r="E170" s="75" t="s">
        <v>717</v>
      </c>
      <c r="F170" s="10" t="s">
        <v>533</v>
      </c>
      <c r="G170" s="3" t="s">
        <v>718</v>
      </c>
      <c r="H170" s="42"/>
      <c r="I170" s="2" t="s">
        <v>713</v>
      </c>
      <c r="J170" s="2" t="s">
        <v>379</v>
      </c>
      <c r="K170" s="2" t="s">
        <v>379</v>
      </c>
      <c r="L170" s="260" t="s">
        <v>395</v>
      </c>
    </row>
    <row r="171" spans="1:12" ht="12.75">
      <c r="A171" s="76"/>
      <c r="B171" s="32"/>
      <c r="C171" s="75" t="s">
        <v>719</v>
      </c>
      <c r="D171" s="75" t="s">
        <v>719</v>
      </c>
      <c r="E171" s="75" t="s">
        <v>719</v>
      </c>
      <c r="F171" s="10" t="s">
        <v>533</v>
      </c>
      <c r="G171" s="3" t="s">
        <v>380</v>
      </c>
      <c r="H171" s="42"/>
      <c r="I171" s="2" t="s">
        <v>713</v>
      </c>
      <c r="J171" s="2" t="s">
        <v>380</v>
      </c>
      <c r="K171" s="2" t="s">
        <v>380</v>
      </c>
      <c r="L171" s="260" t="s">
        <v>209</v>
      </c>
    </row>
    <row r="172" spans="1:12" ht="12.75">
      <c r="A172" s="76"/>
      <c r="B172" s="32"/>
      <c r="C172" s="75" t="s">
        <v>720</v>
      </c>
      <c r="D172" s="75" t="s">
        <v>720</v>
      </c>
      <c r="E172" s="75" t="s">
        <v>720</v>
      </c>
      <c r="F172" s="10" t="s">
        <v>590</v>
      </c>
      <c r="G172" s="3" t="s">
        <v>382</v>
      </c>
      <c r="H172" s="42"/>
      <c r="I172" s="2" t="s">
        <v>713</v>
      </c>
      <c r="J172" s="2" t="s">
        <v>382</v>
      </c>
      <c r="K172" s="2" t="s">
        <v>382</v>
      </c>
      <c r="L172" s="260" t="s">
        <v>209</v>
      </c>
    </row>
    <row r="173" spans="1:12" ht="12.75">
      <c r="A173" s="76"/>
      <c r="B173" s="32"/>
      <c r="C173" s="75" t="s">
        <v>1252</v>
      </c>
      <c r="D173" s="75" t="s">
        <v>1253</v>
      </c>
      <c r="E173" s="75" t="s">
        <v>1253</v>
      </c>
      <c r="F173" s="10" t="s">
        <v>590</v>
      </c>
      <c r="G173" s="3" t="s">
        <v>956</v>
      </c>
      <c r="H173" s="42"/>
      <c r="I173" s="2" t="s">
        <v>713</v>
      </c>
      <c r="J173" s="2" t="s">
        <v>378</v>
      </c>
      <c r="K173" s="2" t="s">
        <v>465</v>
      </c>
      <c r="L173" s="260" t="s">
        <v>957</v>
      </c>
    </row>
    <row r="174" spans="1:13" ht="12.75">
      <c r="A174" s="76"/>
      <c r="B174" s="32"/>
      <c r="C174" s="75" t="s">
        <v>1254</v>
      </c>
      <c r="D174" s="75" t="s">
        <v>1254</v>
      </c>
      <c r="E174" s="75" t="s">
        <v>1254</v>
      </c>
      <c r="F174" s="108" t="s">
        <v>992</v>
      </c>
      <c r="G174" s="3" t="s">
        <v>1072</v>
      </c>
      <c r="H174" s="42"/>
      <c r="I174" s="2" t="s">
        <v>713</v>
      </c>
      <c r="J174" s="2" t="s">
        <v>378</v>
      </c>
      <c r="K174" s="2" t="s">
        <v>378</v>
      </c>
      <c r="L174" s="260" t="s">
        <v>1073</v>
      </c>
      <c r="M174" s="127" t="s">
        <v>1040</v>
      </c>
    </row>
    <row r="175" spans="1:12" ht="12.75">
      <c r="A175" s="76"/>
      <c r="B175" s="32"/>
      <c r="C175" s="75" t="s">
        <v>1255</v>
      </c>
      <c r="D175" s="75" t="s">
        <v>1255</v>
      </c>
      <c r="E175" s="75" t="s">
        <v>1257</v>
      </c>
      <c r="F175" s="10" t="s">
        <v>553</v>
      </c>
      <c r="G175" s="3" t="s">
        <v>721</v>
      </c>
      <c r="H175" s="42"/>
      <c r="I175" s="2" t="s">
        <v>713</v>
      </c>
      <c r="J175" s="2" t="s">
        <v>721</v>
      </c>
      <c r="K175" s="2" t="s">
        <v>721</v>
      </c>
      <c r="L175" s="260" t="s">
        <v>209</v>
      </c>
    </row>
    <row r="176" spans="1:13" ht="12.75">
      <c r="A176" s="76"/>
      <c r="B176" s="32"/>
      <c r="C176" s="75" t="s">
        <v>1256</v>
      </c>
      <c r="D176" s="75" t="s">
        <v>1256</v>
      </c>
      <c r="E176" s="75" t="s">
        <v>1256</v>
      </c>
      <c r="F176" s="10" t="s">
        <v>991</v>
      </c>
      <c r="G176" s="3" t="s">
        <v>1016</v>
      </c>
      <c r="H176" s="42"/>
      <c r="I176" s="2" t="s">
        <v>713</v>
      </c>
      <c r="J176" s="2" t="s">
        <v>378</v>
      </c>
      <c r="K176" s="2" t="s">
        <v>1016</v>
      </c>
      <c r="L176" s="260" t="s">
        <v>1097</v>
      </c>
      <c r="M176" s="127" t="s">
        <v>1040</v>
      </c>
    </row>
    <row r="177" spans="1:12" ht="12.75">
      <c r="A177" s="76"/>
      <c r="B177" s="32"/>
      <c r="C177" s="75" t="s">
        <v>1259</v>
      </c>
      <c r="D177" s="75" t="s">
        <v>1259</v>
      </c>
      <c r="E177" s="75" t="s">
        <v>1258</v>
      </c>
      <c r="F177" s="10" t="s">
        <v>991</v>
      </c>
      <c r="G177" s="3" t="s">
        <v>1114</v>
      </c>
      <c r="H177" s="42"/>
      <c r="I177" s="2" t="s">
        <v>713</v>
      </c>
      <c r="J177" s="2" t="s">
        <v>1114</v>
      </c>
      <c r="K177" s="112" t="s">
        <v>1114</v>
      </c>
      <c r="L177" s="260" t="s">
        <v>1115</v>
      </c>
    </row>
    <row r="178" spans="1:12" ht="12.75">
      <c r="A178" s="76"/>
      <c r="B178" s="32"/>
      <c r="C178" s="75" t="s">
        <v>1257</v>
      </c>
      <c r="D178" s="75" t="s">
        <v>1257</v>
      </c>
      <c r="E178" s="75" t="s">
        <v>1255</v>
      </c>
      <c r="F178" s="10" t="s">
        <v>991</v>
      </c>
      <c r="G178" s="3" t="s">
        <v>713</v>
      </c>
      <c r="H178" s="42"/>
      <c r="I178" s="2" t="s">
        <v>713</v>
      </c>
      <c r="J178" s="2" t="s">
        <v>713</v>
      </c>
      <c r="K178" s="2" t="s">
        <v>713</v>
      </c>
      <c r="L178" s="260" t="s">
        <v>1169</v>
      </c>
    </row>
    <row r="179" spans="1:12" ht="12.75">
      <c r="A179" s="76"/>
      <c r="B179" s="32"/>
      <c r="C179" s="75" t="s">
        <v>730</v>
      </c>
      <c r="D179" s="75" t="s">
        <v>730</v>
      </c>
      <c r="E179" s="75" t="s">
        <v>730</v>
      </c>
      <c r="F179" s="10" t="s">
        <v>991</v>
      </c>
      <c r="G179" s="3" t="s">
        <v>386</v>
      </c>
      <c r="H179" s="42"/>
      <c r="I179" s="2" t="s">
        <v>713</v>
      </c>
      <c r="J179" s="2" t="s">
        <v>466</v>
      </c>
      <c r="K179" s="2" t="s">
        <v>386</v>
      </c>
      <c r="L179" s="264" t="s">
        <v>1373</v>
      </c>
    </row>
    <row r="180" spans="1:12" ht="12.75">
      <c r="A180" s="76"/>
      <c r="B180" s="32"/>
      <c r="C180" s="75" t="s">
        <v>722</v>
      </c>
      <c r="D180" s="75" t="s">
        <v>722</v>
      </c>
      <c r="E180" s="75" t="s">
        <v>722</v>
      </c>
      <c r="F180" s="10" t="s">
        <v>535</v>
      </c>
      <c r="G180" s="3" t="s">
        <v>723</v>
      </c>
      <c r="H180" s="42"/>
      <c r="I180" s="2" t="s">
        <v>713</v>
      </c>
      <c r="J180" s="2" t="s">
        <v>466</v>
      </c>
      <c r="K180" s="2" t="s">
        <v>724</v>
      </c>
      <c r="L180" s="262" t="s">
        <v>212</v>
      </c>
    </row>
    <row r="181" spans="1:12" ht="12.75">
      <c r="A181" s="76"/>
      <c r="B181" s="32"/>
      <c r="C181" s="75" t="s">
        <v>725</v>
      </c>
      <c r="D181" s="75" t="s">
        <v>725</v>
      </c>
      <c r="E181" s="75" t="s">
        <v>725</v>
      </c>
      <c r="F181" s="10" t="s">
        <v>535</v>
      </c>
      <c r="G181" s="3" t="s">
        <v>726</v>
      </c>
      <c r="H181" s="42"/>
      <c r="I181" s="2" t="s">
        <v>345</v>
      </c>
      <c r="J181" s="2" t="s">
        <v>351</v>
      </c>
      <c r="K181" s="2" t="s">
        <v>881</v>
      </c>
      <c r="L181" s="262" t="s">
        <v>212</v>
      </c>
    </row>
    <row r="182" spans="1:12" ht="12.75">
      <c r="A182" s="76"/>
      <c r="B182" s="32"/>
      <c r="C182" s="75" t="s">
        <v>727</v>
      </c>
      <c r="D182" s="75" t="s">
        <v>727</v>
      </c>
      <c r="E182" s="75" t="s">
        <v>727</v>
      </c>
      <c r="F182" s="10" t="s">
        <v>535</v>
      </c>
      <c r="G182" s="3" t="s">
        <v>385</v>
      </c>
      <c r="H182" s="42"/>
      <c r="I182" s="2" t="s">
        <v>713</v>
      </c>
      <c r="J182" s="2" t="s">
        <v>466</v>
      </c>
      <c r="K182" s="2" t="s">
        <v>882</v>
      </c>
      <c r="L182" s="262" t="s">
        <v>212</v>
      </c>
    </row>
    <row r="183" spans="1:12" ht="12.75">
      <c r="A183" s="76"/>
      <c r="B183" s="32"/>
      <c r="C183" s="75" t="s">
        <v>728</v>
      </c>
      <c r="D183" s="75" t="s">
        <v>728</v>
      </c>
      <c r="E183" s="75" t="s">
        <v>728</v>
      </c>
      <c r="F183" s="10" t="s">
        <v>535</v>
      </c>
      <c r="G183" s="3" t="s">
        <v>729</v>
      </c>
      <c r="H183" s="42"/>
      <c r="I183" s="2" t="s">
        <v>713</v>
      </c>
      <c r="J183" s="2" t="s">
        <v>466</v>
      </c>
      <c r="K183" s="2" t="s">
        <v>466</v>
      </c>
      <c r="L183" s="262" t="s">
        <v>212</v>
      </c>
    </row>
    <row r="184" spans="1:12" ht="12.75">
      <c r="A184" s="76"/>
      <c r="B184" s="32"/>
      <c r="C184" s="75" t="s">
        <v>731</v>
      </c>
      <c r="D184" s="75" t="s">
        <v>731</v>
      </c>
      <c r="E184" s="75" t="s">
        <v>731</v>
      </c>
      <c r="F184" s="10" t="s">
        <v>535</v>
      </c>
      <c r="G184" s="3" t="s">
        <v>392</v>
      </c>
      <c r="H184" s="42"/>
      <c r="I184" s="2" t="s">
        <v>713</v>
      </c>
      <c r="J184" s="2" t="s">
        <v>382</v>
      </c>
      <c r="K184" s="2" t="s">
        <v>467</v>
      </c>
      <c r="L184" s="262" t="s">
        <v>212</v>
      </c>
    </row>
    <row r="185" spans="1:12" ht="12.75">
      <c r="A185" s="76"/>
      <c r="B185" s="32"/>
      <c r="C185" s="75" t="s">
        <v>732</v>
      </c>
      <c r="D185" s="75" t="s">
        <v>732</v>
      </c>
      <c r="E185" s="75" t="s">
        <v>732</v>
      </c>
      <c r="F185" s="10" t="s">
        <v>535</v>
      </c>
      <c r="G185" s="3" t="s">
        <v>733</v>
      </c>
      <c r="H185" s="42"/>
      <c r="I185" s="2" t="s">
        <v>713</v>
      </c>
      <c r="J185" s="2" t="s">
        <v>466</v>
      </c>
      <c r="K185" s="2" t="s">
        <v>466</v>
      </c>
      <c r="L185" s="262" t="s">
        <v>212</v>
      </c>
    </row>
    <row r="186" spans="1:12" ht="12.75">
      <c r="A186" s="76"/>
      <c r="B186" s="32"/>
      <c r="C186" s="75" t="s">
        <v>734</v>
      </c>
      <c r="D186" s="75" t="s">
        <v>734</v>
      </c>
      <c r="E186" s="75" t="s">
        <v>734</v>
      </c>
      <c r="F186" s="10" t="s">
        <v>535</v>
      </c>
      <c r="G186" s="3" t="s">
        <v>393</v>
      </c>
      <c r="H186" s="42"/>
      <c r="I186" s="2" t="s">
        <v>713</v>
      </c>
      <c r="J186" s="2" t="s">
        <v>380</v>
      </c>
      <c r="K186" s="2" t="s">
        <v>393</v>
      </c>
      <c r="L186" s="262" t="s">
        <v>212</v>
      </c>
    </row>
    <row r="187" spans="1:12" ht="12.75">
      <c r="A187" s="76"/>
      <c r="B187" s="32"/>
      <c r="C187" s="75" t="s">
        <v>735</v>
      </c>
      <c r="D187" s="75" t="s">
        <v>735</v>
      </c>
      <c r="E187" s="75" t="s">
        <v>735</v>
      </c>
      <c r="F187" s="10" t="s">
        <v>535</v>
      </c>
      <c r="G187" s="3" t="s">
        <v>736</v>
      </c>
      <c r="H187" s="42"/>
      <c r="I187" s="2" t="s">
        <v>394</v>
      </c>
      <c r="J187" s="2" t="s">
        <v>468</v>
      </c>
      <c r="K187" s="2" t="s">
        <v>737</v>
      </c>
      <c r="L187" s="262" t="s">
        <v>212</v>
      </c>
    </row>
    <row r="188" spans="1:12" ht="13.5" thickBot="1">
      <c r="A188" s="76"/>
      <c r="B188" s="32"/>
      <c r="C188" s="75" t="s">
        <v>1260</v>
      </c>
      <c r="D188" s="75" t="s">
        <v>1260</v>
      </c>
      <c r="E188" s="75" t="s">
        <v>1260</v>
      </c>
      <c r="F188" s="108" t="s">
        <v>1011</v>
      </c>
      <c r="G188" s="3" t="s">
        <v>1068</v>
      </c>
      <c r="H188" s="42"/>
      <c r="I188" s="2" t="s">
        <v>713</v>
      </c>
      <c r="J188" s="112" t="s">
        <v>381</v>
      </c>
      <c r="K188" s="112" t="s">
        <v>1068</v>
      </c>
      <c r="L188" s="260" t="s">
        <v>1069</v>
      </c>
    </row>
    <row r="189" spans="1:12" ht="15.75" thickBot="1">
      <c r="A189" s="81" t="s">
        <v>968</v>
      </c>
      <c r="B189" s="223" t="s">
        <v>738</v>
      </c>
      <c r="C189" s="224"/>
      <c r="D189" s="225"/>
      <c r="E189" s="225"/>
      <c r="F189" s="233"/>
      <c r="G189" s="240"/>
      <c r="H189" s="228">
        <f>COUNTA(F190:F225)</f>
        <v>36</v>
      </c>
      <c r="I189" s="235"/>
      <c r="J189" s="235"/>
      <c r="K189" s="235"/>
      <c r="L189" s="261"/>
    </row>
    <row r="190" spans="1:13" ht="15">
      <c r="A190" s="304"/>
      <c r="B190" s="305"/>
      <c r="C190" s="75" t="s">
        <v>1439</v>
      </c>
      <c r="D190" s="75" t="s">
        <v>1439</v>
      </c>
      <c r="E190" s="75" t="s">
        <v>1439</v>
      </c>
      <c r="F190" s="10" t="s">
        <v>580</v>
      </c>
      <c r="G190" s="3" t="s">
        <v>1427</v>
      </c>
      <c r="H190" s="123"/>
      <c r="I190" s="2" t="s">
        <v>329</v>
      </c>
      <c r="J190" s="2" t="s">
        <v>396</v>
      </c>
      <c r="K190" s="2" t="s">
        <v>402</v>
      </c>
      <c r="L190" s="264" t="s">
        <v>1428</v>
      </c>
      <c r="M190" s="127" t="s">
        <v>1446</v>
      </c>
    </row>
    <row r="191" spans="1:13" ht="12.75">
      <c r="A191" s="76"/>
      <c r="B191" s="32"/>
      <c r="C191" s="75" t="s">
        <v>739</v>
      </c>
      <c r="D191" s="75" t="s">
        <v>739</v>
      </c>
      <c r="E191" s="75" t="s">
        <v>739</v>
      </c>
      <c r="F191" s="10" t="s">
        <v>712</v>
      </c>
      <c r="G191" s="3" t="s">
        <v>740</v>
      </c>
      <c r="H191" s="42"/>
      <c r="I191" s="2" t="s">
        <v>329</v>
      </c>
      <c r="J191" s="2" t="s">
        <v>396</v>
      </c>
      <c r="K191" s="2" t="s">
        <v>396</v>
      </c>
      <c r="L191" s="260" t="s">
        <v>384</v>
      </c>
      <c r="M191" s="127" t="s">
        <v>1445</v>
      </c>
    </row>
    <row r="192" spans="1:12" ht="12.75">
      <c r="A192" s="76"/>
      <c r="B192" s="32"/>
      <c r="C192" s="75" t="s">
        <v>741</v>
      </c>
      <c r="D192" s="75" t="s">
        <v>741</v>
      </c>
      <c r="E192" s="75" t="s">
        <v>741</v>
      </c>
      <c r="F192" s="10" t="s">
        <v>550</v>
      </c>
      <c r="G192" s="3" t="s">
        <v>398</v>
      </c>
      <c r="H192" s="42"/>
      <c r="I192" s="2" t="s">
        <v>329</v>
      </c>
      <c r="J192" s="2" t="s">
        <v>397</v>
      </c>
      <c r="K192" s="2" t="s">
        <v>398</v>
      </c>
      <c r="L192" s="260" t="s">
        <v>209</v>
      </c>
    </row>
    <row r="193" spans="1:12" ht="12.75">
      <c r="A193" s="76"/>
      <c r="B193" s="32"/>
      <c r="C193" s="75" t="s">
        <v>742</v>
      </c>
      <c r="D193" s="75" t="s">
        <v>742</v>
      </c>
      <c r="E193" s="75" t="s">
        <v>742</v>
      </c>
      <c r="F193" s="10" t="s">
        <v>533</v>
      </c>
      <c r="G193" s="3" t="s">
        <v>222</v>
      </c>
      <c r="H193" s="42"/>
      <c r="I193" s="2" t="s">
        <v>329</v>
      </c>
      <c r="J193" s="2" t="s">
        <v>396</v>
      </c>
      <c r="K193" s="2" t="s">
        <v>396</v>
      </c>
      <c r="L193" s="262" t="s">
        <v>223</v>
      </c>
    </row>
    <row r="194" spans="1:12" ht="12.75">
      <c r="A194" s="76"/>
      <c r="B194" s="32"/>
      <c r="C194" s="75">
        <v>211</v>
      </c>
      <c r="D194" s="75">
        <v>211</v>
      </c>
      <c r="E194" s="75">
        <v>211</v>
      </c>
      <c r="F194" s="10" t="s">
        <v>533</v>
      </c>
      <c r="G194" s="3" t="s">
        <v>399</v>
      </c>
      <c r="H194" s="42"/>
      <c r="I194" s="2" t="s">
        <v>329</v>
      </c>
      <c r="J194" s="2" t="s">
        <v>396</v>
      </c>
      <c r="K194" s="2" t="s">
        <v>399</v>
      </c>
      <c r="L194" s="262" t="s">
        <v>221</v>
      </c>
    </row>
    <row r="195" spans="1:12" ht="12.75">
      <c r="A195" s="76"/>
      <c r="B195" s="32"/>
      <c r="C195" s="75" t="s">
        <v>746</v>
      </c>
      <c r="D195" s="75" t="s">
        <v>746</v>
      </c>
      <c r="E195" s="75" t="s">
        <v>746</v>
      </c>
      <c r="F195" s="10" t="s">
        <v>533</v>
      </c>
      <c r="G195" s="3" t="s">
        <v>402</v>
      </c>
      <c r="H195" s="42"/>
      <c r="I195" s="2" t="s">
        <v>329</v>
      </c>
      <c r="J195" s="2" t="s">
        <v>396</v>
      </c>
      <c r="K195" s="2" t="s">
        <v>402</v>
      </c>
      <c r="L195" s="260" t="s">
        <v>1161</v>
      </c>
    </row>
    <row r="196" spans="1:12" ht="12.75">
      <c r="A196" s="76"/>
      <c r="B196" s="32"/>
      <c r="C196" s="75" t="s">
        <v>745</v>
      </c>
      <c r="D196" s="75" t="s">
        <v>745</v>
      </c>
      <c r="E196" s="75" t="s">
        <v>745</v>
      </c>
      <c r="F196" s="10" t="s">
        <v>533</v>
      </c>
      <c r="G196" s="3" t="s">
        <v>403</v>
      </c>
      <c r="H196" s="42"/>
      <c r="I196" s="2" t="s">
        <v>329</v>
      </c>
      <c r="J196" s="2" t="s">
        <v>396</v>
      </c>
      <c r="K196" s="2" t="s">
        <v>403</v>
      </c>
      <c r="L196" s="260" t="s">
        <v>1160</v>
      </c>
    </row>
    <row r="197" spans="1:12" ht="12.75">
      <c r="A197" s="76"/>
      <c r="B197" s="32"/>
      <c r="C197" s="75" t="s">
        <v>743</v>
      </c>
      <c r="D197" s="75" t="s">
        <v>743</v>
      </c>
      <c r="E197" s="75" t="s">
        <v>743</v>
      </c>
      <c r="F197" s="10" t="s">
        <v>533</v>
      </c>
      <c r="G197" s="3" t="s">
        <v>400</v>
      </c>
      <c r="H197" s="42"/>
      <c r="I197" s="2" t="s">
        <v>329</v>
      </c>
      <c r="J197" s="2" t="s">
        <v>400</v>
      </c>
      <c r="K197" s="2" t="s">
        <v>400</v>
      </c>
      <c r="L197" s="260" t="s">
        <v>1165</v>
      </c>
    </row>
    <row r="198" spans="1:12" ht="12.75">
      <c r="A198" s="76"/>
      <c r="B198" s="32"/>
      <c r="C198" s="75" t="s">
        <v>774</v>
      </c>
      <c r="D198" s="75" t="s">
        <v>774</v>
      </c>
      <c r="E198" s="75" t="s">
        <v>774</v>
      </c>
      <c r="F198" s="10" t="s">
        <v>1127</v>
      </c>
      <c r="G198" s="3" t="s">
        <v>1126</v>
      </c>
      <c r="H198" s="42"/>
      <c r="I198" s="2" t="s">
        <v>329</v>
      </c>
      <c r="J198" s="2" t="s">
        <v>775</v>
      </c>
      <c r="K198" s="2" t="s">
        <v>775</v>
      </c>
      <c r="L198" s="260" t="s">
        <v>1128</v>
      </c>
    </row>
    <row r="199" spans="1:12" ht="12.75">
      <c r="A199" s="76"/>
      <c r="B199" s="32"/>
      <c r="C199" s="75" t="s">
        <v>747</v>
      </c>
      <c r="D199" s="75" t="s">
        <v>747</v>
      </c>
      <c r="E199" s="75" t="s">
        <v>747</v>
      </c>
      <c r="F199" s="10" t="s">
        <v>590</v>
      </c>
      <c r="G199" s="3" t="s">
        <v>401</v>
      </c>
      <c r="H199" s="42"/>
      <c r="I199" s="2" t="s">
        <v>329</v>
      </c>
      <c r="J199" s="2" t="s">
        <v>396</v>
      </c>
      <c r="K199" s="2" t="s">
        <v>401</v>
      </c>
      <c r="L199" s="260" t="s">
        <v>975</v>
      </c>
    </row>
    <row r="200" spans="1:12" ht="12.75">
      <c r="A200" s="76"/>
      <c r="B200" s="32"/>
      <c r="C200" s="75" t="s">
        <v>1261</v>
      </c>
      <c r="D200" s="75" t="s">
        <v>1261</v>
      </c>
      <c r="E200" s="75" t="s">
        <v>1261</v>
      </c>
      <c r="F200" s="10" t="s">
        <v>590</v>
      </c>
      <c r="G200" s="3" t="s">
        <v>978</v>
      </c>
      <c r="H200" s="42"/>
      <c r="I200" s="2" t="s">
        <v>329</v>
      </c>
      <c r="J200" s="2" t="s">
        <v>396</v>
      </c>
      <c r="K200" s="3" t="s">
        <v>978</v>
      </c>
      <c r="L200" s="260" t="s">
        <v>979</v>
      </c>
    </row>
    <row r="201" spans="1:13" ht="12.75">
      <c r="A201" s="76"/>
      <c r="B201" s="32"/>
      <c r="C201" s="75" t="s">
        <v>1262</v>
      </c>
      <c r="D201" s="75" t="s">
        <v>1262</v>
      </c>
      <c r="E201" s="75" t="s">
        <v>1262</v>
      </c>
      <c r="F201" s="108" t="s">
        <v>992</v>
      </c>
      <c r="G201" s="3" t="s">
        <v>1059</v>
      </c>
      <c r="H201" s="42"/>
      <c r="I201" s="2" t="s">
        <v>329</v>
      </c>
      <c r="J201" s="2" t="s">
        <v>396</v>
      </c>
      <c r="K201" s="2" t="s">
        <v>396</v>
      </c>
      <c r="L201" s="260" t="s">
        <v>1058</v>
      </c>
      <c r="M201" s="127" t="s">
        <v>1040</v>
      </c>
    </row>
    <row r="202" spans="1:13" ht="12.75">
      <c r="A202" s="76"/>
      <c r="B202" s="32"/>
      <c r="C202" s="75" t="s">
        <v>744</v>
      </c>
      <c r="D202" s="75" t="s">
        <v>744</v>
      </c>
      <c r="E202" s="75" t="s">
        <v>744</v>
      </c>
      <c r="F202" s="10" t="s">
        <v>553</v>
      </c>
      <c r="G202" s="3" t="s">
        <v>397</v>
      </c>
      <c r="H202" s="42"/>
      <c r="I202" s="2" t="s">
        <v>329</v>
      </c>
      <c r="J202" s="2" t="s">
        <v>397</v>
      </c>
      <c r="K202" s="2" t="s">
        <v>397</v>
      </c>
      <c r="L202" s="260" t="s">
        <v>209</v>
      </c>
      <c r="M202" s="127"/>
    </row>
    <row r="203" spans="1:13" ht="12.75">
      <c r="A203" s="76"/>
      <c r="B203" s="32"/>
      <c r="C203" s="75" t="s">
        <v>1263</v>
      </c>
      <c r="D203" s="75" t="s">
        <v>1263</v>
      </c>
      <c r="E203" s="75" t="s">
        <v>1263</v>
      </c>
      <c r="F203" s="10" t="s">
        <v>553</v>
      </c>
      <c r="G203" s="3" t="s">
        <v>843</v>
      </c>
      <c r="H203" s="42"/>
      <c r="I203" s="2" t="s">
        <v>329</v>
      </c>
      <c r="J203" s="2" t="s">
        <v>397</v>
      </c>
      <c r="K203" s="2" t="s">
        <v>883</v>
      </c>
      <c r="L203" s="260" t="s">
        <v>844</v>
      </c>
      <c r="M203" s="127"/>
    </row>
    <row r="204" spans="1:13" ht="12.75">
      <c r="A204" s="76"/>
      <c r="B204" s="32"/>
      <c r="C204" s="75" t="s">
        <v>1264</v>
      </c>
      <c r="D204" s="75" t="s">
        <v>1264</v>
      </c>
      <c r="E204" s="75" t="s">
        <v>1264</v>
      </c>
      <c r="F204" s="10" t="s">
        <v>553</v>
      </c>
      <c r="G204" s="3" t="s">
        <v>980</v>
      </c>
      <c r="H204" s="42"/>
      <c r="I204" s="2" t="s">
        <v>329</v>
      </c>
      <c r="J204" s="2" t="s">
        <v>396</v>
      </c>
      <c r="K204" s="2" t="s">
        <v>980</v>
      </c>
      <c r="L204" s="260" t="s">
        <v>981</v>
      </c>
      <c r="M204" s="127"/>
    </row>
    <row r="205" spans="1:12" ht="12.75">
      <c r="A205" s="76"/>
      <c r="B205" s="32"/>
      <c r="C205" s="75" t="s">
        <v>753</v>
      </c>
      <c r="D205" s="75" t="s">
        <v>753</v>
      </c>
      <c r="E205" s="75" t="s">
        <v>753</v>
      </c>
      <c r="F205" s="10" t="s">
        <v>991</v>
      </c>
      <c r="G205" s="3" t="s">
        <v>407</v>
      </c>
      <c r="H205" s="42"/>
      <c r="I205" s="2" t="s">
        <v>329</v>
      </c>
      <c r="J205" s="2" t="s">
        <v>400</v>
      </c>
      <c r="K205" s="2" t="s">
        <v>407</v>
      </c>
      <c r="L205" s="260" t="s">
        <v>1032</v>
      </c>
    </row>
    <row r="206" spans="1:12" ht="12.75">
      <c r="A206" s="76"/>
      <c r="B206" s="32"/>
      <c r="C206" s="75" t="s">
        <v>754</v>
      </c>
      <c r="D206" s="75" t="s">
        <v>754</v>
      </c>
      <c r="E206" s="75" t="s">
        <v>754</v>
      </c>
      <c r="F206" s="10" t="s">
        <v>991</v>
      </c>
      <c r="G206" s="3" t="s">
        <v>408</v>
      </c>
      <c r="H206" s="42"/>
      <c r="I206" s="2" t="s">
        <v>329</v>
      </c>
      <c r="J206" s="2" t="s">
        <v>755</v>
      </c>
      <c r="K206" s="2" t="s">
        <v>408</v>
      </c>
      <c r="L206" s="260" t="s">
        <v>1109</v>
      </c>
    </row>
    <row r="207" spans="1:12" ht="12.75">
      <c r="A207" s="76"/>
      <c r="B207" s="32"/>
      <c r="C207" s="75" t="s">
        <v>757</v>
      </c>
      <c r="D207" s="75" t="s">
        <v>757</v>
      </c>
      <c r="E207" s="75" t="s">
        <v>757</v>
      </c>
      <c r="F207" s="10" t="s">
        <v>991</v>
      </c>
      <c r="G207" s="3" t="s">
        <v>410</v>
      </c>
      <c r="H207" s="42"/>
      <c r="I207" s="2" t="s">
        <v>329</v>
      </c>
      <c r="J207" s="2" t="s">
        <v>396</v>
      </c>
      <c r="K207" s="2" t="s">
        <v>410</v>
      </c>
      <c r="L207" s="260" t="s">
        <v>1032</v>
      </c>
    </row>
    <row r="208" spans="1:12" ht="12.75">
      <c r="A208" s="76"/>
      <c r="B208" s="32"/>
      <c r="C208" s="75" t="s">
        <v>763</v>
      </c>
      <c r="D208" s="75" t="s">
        <v>763</v>
      </c>
      <c r="E208" s="75" t="s">
        <v>763</v>
      </c>
      <c r="F208" s="10" t="s">
        <v>991</v>
      </c>
      <c r="G208" s="3" t="s">
        <v>411</v>
      </c>
      <c r="H208" s="42"/>
      <c r="I208" s="2" t="s">
        <v>329</v>
      </c>
      <c r="J208" s="2" t="s">
        <v>411</v>
      </c>
      <c r="K208" s="2" t="s">
        <v>411</v>
      </c>
      <c r="L208" s="260" t="s">
        <v>1032</v>
      </c>
    </row>
    <row r="209" spans="1:12" ht="12.75">
      <c r="A209" s="76"/>
      <c r="B209" s="32"/>
      <c r="C209" s="75" t="s">
        <v>771</v>
      </c>
      <c r="D209" s="75" t="s">
        <v>771</v>
      </c>
      <c r="E209" s="75" t="s">
        <v>771</v>
      </c>
      <c r="F209" s="10" t="s">
        <v>991</v>
      </c>
      <c r="G209" s="3" t="s">
        <v>772</v>
      </c>
      <c r="H209" s="42"/>
      <c r="I209" s="2" t="s">
        <v>329</v>
      </c>
      <c r="J209" s="2" t="s">
        <v>417</v>
      </c>
      <c r="K209" s="2" t="s">
        <v>418</v>
      </c>
      <c r="L209" s="260" t="s">
        <v>1032</v>
      </c>
    </row>
    <row r="210" spans="1:12" ht="12.75">
      <c r="A210" s="76"/>
      <c r="B210" s="32"/>
      <c r="C210" s="75" t="s">
        <v>773</v>
      </c>
      <c r="D210" s="75" t="s">
        <v>773</v>
      </c>
      <c r="E210" s="75" t="s">
        <v>773</v>
      </c>
      <c r="F210" s="10" t="s">
        <v>991</v>
      </c>
      <c r="G210" s="3" t="s">
        <v>419</v>
      </c>
      <c r="H210" s="42"/>
      <c r="I210" s="2" t="s">
        <v>329</v>
      </c>
      <c r="J210" s="2" t="s">
        <v>417</v>
      </c>
      <c r="K210" s="2" t="s">
        <v>419</v>
      </c>
      <c r="L210" s="260" t="s">
        <v>1032</v>
      </c>
    </row>
    <row r="211" spans="1:12" ht="12.75">
      <c r="A211" s="76"/>
      <c r="B211" s="32"/>
      <c r="C211" s="75" t="s">
        <v>748</v>
      </c>
      <c r="D211" s="75" t="s">
        <v>748</v>
      </c>
      <c r="E211" s="75" t="s">
        <v>748</v>
      </c>
      <c r="F211" s="10" t="s">
        <v>535</v>
      </c>
      <c r="G211" s="3" t="s">
        <v>749</v>
      </c>
      <c r="H211" s="42"/>
      <c r="I211" s="2" t="s">
        <v>329</v>
      </c>
      <c r="J211" s="2" t="s">
        <v>397</v>
      </c>
      <c r="K211" s="2" t="s">
        <v>404</v>
      </c>
      <c r="L211" s="264"/>
    </row>
    <row r="212" spans="1:12" ht="12.75">
      <c r="A212" s="76"/>
      <c r="B212" s="32"/>
      <c r="C212" s="75" t="s">
        <v>1265</v>
      </c>
      <c r="D212" s="75" t="s">
        <v>1265</v>
      </c>
      <c r="E212" s="75" t="s">
        <v>1265</v>
      </c>
      <c r="F212" s="10" t="s">
        <v>535</v>
      </c>
      <c r="G212" s="3" t="s">
        <v>976</v>
      </c>
      <c r="H212" s="42"/>
      <c r="I212" s="2" t="s">
        <v>329</v>
      </c>
      <c r="J212" s="2" t="s">
        <v>775</v>
      </c>
      <c r="K212" s="2" t="s">
        <v>976</v>
      </c>
      <c r="L212" s="260" t="s">
        <v>977</v>
      </c>
    </row>
    <row r="213" spans="1:12" ht="12.75">
      <c r="A213" s="76"/>
      <c r="B213" s="32"/>
      <c r="C213" s="75" t="s">
        <v>756</v>
      </c>
      <c r="D213" s="75" t="s">
        <v>756</v>
      </c>
      <c r="E213" s="75" t="s">
        <v>756</v>
      </c>
      <c r="F213" s="10" t="s">
        <v>535</v>
      </c>
      <c r="G213" s="3" t="s">
        <v>409</v>
      </c>
      <c r="H213" s="42"/>
      <c r="I213" s="2" t="s">
        <v>329</v>
      </c>
      <c r="J213" s="2" t="s">
        <v>400</v>
      </c>
      <c r="K213" s="2" t="s">
        <v>409</v>
      </c>
      <c r="L213" s="264"/>
    </row>
    <row r="214" spans="1:12" ht="12.75">
      <c r="A214" s="76"/>
      <c r="B214" s="32"/>
      <c r="C214" s="75" t="s">
        <v>758</v>
      </c>
      <c r="D214" s="75" t="s">
        <v>758</v>
      </c>
      <c r="E214" s="75" t="s">
        <v>758</v>
      </c>
      <c r="F214" s="10" t="s">
        <v>535</v>
      </c>
      <c r="G214" s="3" t="s">
        <v>759</v>
      </c>
      <c r="H214" s="42"/>
      <c r="I214" s="2" t="s">
        <v>329</v>
      </c>
      <c r="J214" s="2" t="s">
        <v>400</v>
      </c>
      <c r="K214" s="2" t="s">
        <v>407</v>
      </c>
      <c r="L214" s="264"/>
    </row>
    <row r="215" spans="1:12" ht="12.75">
      <c r="A215" s="76"/>
      <c r="B215" s="32"/>
      <c r="C215" s="75" t="s">
        <v>1082</v>
      </c>
      <c r="D215" s="75" t="s">
        <v>1266</v>
      </c>
      <c r="E215" s="75" t="s">
        <v>1266</v>
      </c>
      <c r="F215" s="10" t="s">
        <v>535</v>
      </c>
      <c r="G215" s="3" t="s">
        <v>958</v>
      </c>
      <c r="H215" s="42"/>
      <c r="I215" s="2" t="s">
        <v>329</v>
      </c>
      <c r="J215" s="2" t="s">
        <v>397</v>
      </c>
      <c r="K215" s="2" t="s">
        <v>958</v>
      </c>
      <c r="L215" s="260" t="s">
        <v>959</v>
      </c>
    </row>
    <row r="216" spans="1:12" ht="12.75">
      <c r="A216" s="76"/>
      <c r="B216" s="32"/>
      <c r="C216" s="75" t="s">
        <v>764</v>
      </c>
      <c r="D216" s="75" t="s">
        <v>764</v>
      </c>
      <c r="E216" s="75" t="s">
        <v>764</v>
      </c>
      <c r="F216" s="10" t="s">
        <v>535</v>
      </c>
      <c r="G216" s="3" t="s">
        <v>412</v>
      </c>
      <c r="H216" s="42"/>
      <c r="I216" s="2" t="s">
        <v>329</v>
      </c>
      <c r="J216" s="2" t="s">
        <v>413</v>
      </c>
      <c r="K216" s="2" t="s">
        <v>412</v>
      </c>
      <c r="L216" s="262" t="s">
        <v>212</v>
      </c>
    </row>
    <row r="217" spans="1:12" ht="12.75">
      <c r="A217" s="76"/>
      <c r="B217" s="32"/>
      <c r="C217" s="75" t="s">
        <v>766</v>
      </c>
      <c r="D217" s="75" t="s">
        <v>766</v>
      </c>
      <c r="E217" s="75" t="s">
        <v>766</v>
      </c>
      <c r="F217" s="10" t="s">
        <v>535</v>
      </c>
      <c r="G217" s="3" t="s">
        <v>767</v>
      </c>
      <c r="H217" s="42"/>
      <c r="I217" s="2" t="s">
        <v>329</v>
      </c>
      <c r="J217" s="2" t="s">
        <v>400</v>
      </c>
      <c r="K217" s="2" t="s">
        <v>767</v>
      </c>
      <c r="L217" s="264"/>
    </row>
    <row r="218" spans="1:12" ht="12.75">
      <c r="A218" s="76"/>
      <c r="B218" s="32"/>
      <c r="C218" s="75" t="s">
        <v>1080</v>
      </c>
      <c r="D218" s="75" t="s">
        <v>1267</v>
      </c>
      <c r="E218" s="75" t="s">
        <v>1267</v>
      </c>
      <c r="F218" s="10" t="s">
        <v>535</v>
      </c>
      <c r="G218" s="3" t="s">
        <v>404</v>
      </c>
      <c r="H218" s="42"/>
      <c r="I218" s="2" t="s">
        <v>329</v>
      </c>
      <c r="J218" s="2" t="s">
        <v>397</v>
      </c>
      <c r="K218" s="2" t="s">
        <v>404</v>
      </c>
      <c r="L218" s="260" t="s">
        <v>960</v>
      </c>
    </row>
    <row r="219" spans="1:12" ht="12.75">
      <c r="A219" s="76"/>
      <c r="B219" s="32"/>
      <c r="C219" s="75" t="s">
        <v>769</v>
      </c>
      <c r="D219" s="75" t="s">
        <v>769</v>
      </c>
      <c r="E219" s="75" t="s">
        <v>769</v>
      </c>
      <c r="F219" s="10" t="s">
        <v>535</v>
      </c>
      <c r="G219" s="3" t="s">
        <v>413</v>
      </c>
      <c r="H219" s="42"/>
      <c r="I219" s="2" t="s">
        <v>329</v>
      </c>
      <c r="J219" s="2" t="s">
        <v>413</v>
      </c>
      <c r="K219" s="2" t="s">
        <v>413</v>
      </c>
      <c r="L219" s="262" t="s">
        <v>212</v>
      </c>
    </row>
    <row r="220" spans="1:12" ht="12.75">
      <c r="A220" s="76"/>
      <c r="B220" s="32"/>
      <c r="C220" s="75" t="s">
        <v>770</v>
      </c>
      <c r="D220" s="75" t="s">
        <v>770</v>
      </c>
      <c r="E220" s="75" t="s">
        <v>770</v>
      </c>
      <c r="F220" s="10" t="s">
        <v>535</v>
      </c>
      <c r="G220" s="3" t="s">
        <v>416</v>
      </c>
      <c r="H220" s="42"/>
      <c r="I220" s="2" t="s">
        <v>329</v>
      </c>
      <c r="J220" s="2" t="s">
        <v>397</v>
      </c>
      <c r="K220" s="2" t="s">
        <v>406</v>
      </c>
      <c r="L220" s="264"/>
    </row>
    <row r="221" spans="1:12" ht="12.75">
      <c r="A221" s="76"/>
      <c r="B221" s="32"/>
      <c r="C221" s="75" t="s">
        <v>750</v>
      </c>
      <c r="D221" s="75" t="s">
        <v>750</v>
      </c>
      <c r="E221" s="75" t="s">
        <v>750</v>
      </c>
      <c r="F221" s="108" t="s">
        <v>1011</v>
      </c>
      <c r="G221" s="3" t="s">
        <v>405</v>
      </c>
      <c r="H221" s="42"/>
      <c r="I221" s="2" t="s">
        <v>329</v>
      </c>
      <c r="J221" s="2" t="s">
        <v>751</v>
      </c>
      <c r="K221" s="2" t="s">
        <v>405</v>
      </c>
      <c r="L221" s="260" t="s">
        <v>1032</v>
      </c>
    </row>
    <row r="222" spans="1:12" ht="12.75">
      <c r="A222" s="76"/>
      <c r="B222" s="32"/>
      <c r="C222" s="75" t="s">
        <v>752</v>
      </c>
      <c r="D222" s="75" t="s">
        <v>752</v>
      </c>
      <c r="E222" s="75" t="s">
        <v>752</v>
      </c>
      <c r="F222" s="108" t="s">
        <v>1011</v>
      </c>
      <c r="G222" s="3" t="s">
        <v>406</v>
      </c>
      <c r="H222" s="42"/>
      <c r="I222" s="2" t="s">
        <v>329</v>
      </c>
      <c r="J222" s="2" t="s">
        <v>397</v>
      </c>
      <c r="K222" s="2" t="s">
        <v>406</v>
      </c>
      <c r="L222" s="260" t="s">
        <v>1032</v>
      </c>
    </row>
    <row r="223" spans="1:12" ht="12.75">
      <c r="A223" s="76"/>
      <c r="B223" s="32"/>
      <c r="C223" s="75" t="s">
        <v>760</v>
      </c>
      <c r="D223" s="75" t="s">
        <v>760</v>
      </c>
      <c r="E223" s="75" t="s">
        <v>760</v>
      </c>
      <c r="F223" s="108" t="s">
        <v>1011</v>
      </c>
      <c r="G223" s="3" t="s">
        <v>761</v>
      </c>
      <c r="H223" s="42"/>
      <c r="I223" s="2" t="s">
        <v>329</v>
      </c>
      <c r="J223" s="2" t="s">
        <v>397</v>
      </c>
      <c r="K223" s="2" t="s">
        <v>762</v>
      </c>
      <c r="L223" s="260" t="s">
        <v>1032</v>
      </c>
    </row>
    <row r="224" spans="1:12" ht="12.75">
      <c r="A224" s="76"/>
      <c r="B224" s="32"/>
      <c r="C224" s="75" t="s">
        <v>765</v>
      </c>
      <c r="D224" s="75" t="s">
        <v>765</v>
      </c>
      <c r="E224" s="75" t="s">
        <v>765</v>
      </c>
      <c r="F224" s="108" t="s">
        <v>1011</v>
      </c>
      <c r="G224" s="3" t="s">
        <v>414</v>
      </c>
      <c r="H224" s="42"/>
      <c r="I224" s="2" t="s">
        <v>329</v>
      </c>
      <c r="J224" s="2" t="s">
        <v>396</v>
      </c>
      <c r="K224" s="2" t="s">
        <v>414</v>
      </c>
      <c r="L224" s="260" t="s">
        <v>1032</v>
      </c>
    </row>
    <row r="225" spans="1:12" ht="13.5" thickBot="1">
      <c r="A225" s="76"/>
      <c r="B225" s="32"/>
      <c r="C225" s="75" t="s">
        <v>768</v>
      </c>
      <c r="D225" s="75" t="s">
        <v>768</v>
      </c>
      <c r="E225" s="75" t="s">
        <v>768</v>
      </c>
      <c r="F225" s="108" t="s">
        <v>1011</v>
      </c>
      <c r="G225" s="3" t="s">
        <v>415</v>
      </c>
      <c r="H225" s="42"/>
      <c r="I225" s="2" t="s">
        <v>329</v>
      </c>
      <c r="J225" s="2" t="s">
        <v>400</v>
      </c>
      <c r="K225" s="2" t="s">
        <v>415</v>
      </c>
      <c r="L225" s="260" t="s">
        <v>1032</v>
      </c>
    </row>
    <row r="226" spans="1:12" ht="15.75" thickBot="1">
      <c r="A226" s="81" t="s">
        <v>968</v>
      </c>
      <c r="B226" s="223" t="s">
        <v>776</v>
      </c>
      <c r="C226" s="224"/>
      <c r="D226" s="225"/>
      <c r="E226" s="225"/>
      <c r="F226" s="226"/>
      <c r="G226" s="242"/>
      <c r="H226" s="228">
        <f>COUNTA(F227:F252)</f>
        <v>26</v>
      </c>
      <c r="I226" s="229"/>
      <c r="J226" s="229"/>
      <c r="K226" s="229"/>
      <c r="L226" s="261"/>
    </row>
    <row r="227" spans="1:12" ht="12.75">
      <c r="A227" s="76"/>
      <c r="B227" s="32"/>
      <c r="C227" s="75" t="s">
        <v>777</v>
      </c>
      <c r="D227" s="75" t="s">
        <v>777</v>
      </c>
      <c r="E227" s="75" t="s">
        <v>777</v>
      </c>
      <c r="F227" s="10" t="s">
        <v>580</v>
      </c>
      <c r="G227" s="3" t="s">
        <v>387</v>
      </c>
      <c r="H227" s="44"/>
      <c r="I227" s="2" t="s">
        <v>420</v>
      </c>
      <c r="J227" s="2" t="s">
        <v>421</v>
      </c>
      <c r="K227" s="2" t="s">
        <v>421</v>
      </c>
      <c r="L227" s="265" t="s">
        <v>518</v>
      </c>
    </row>
    <row r="228" spans="1:12" ht="12.75">
      <c r="A228" s="76"/>
      <c r="B228" s="32"/>
      <c r="C228" s="75" t="s">
        <v>778</v>
      </c>
      <c r="D228" s="75" t="s">
        <v>778</v>
      </c>
      <c r="E228" s="75" t="s">
        <v>778</v>
      </c>
      <c r="F228" s="10" t="s">
        <v>550</v>
      </c>
      <c r="G228" s="3" t="s">
        <v>779</v>
      </c>
      <c r="H228" s="44"/>
      <c r="I228" s="2" t="s">
        <v>324</v>
      </c>
      <c r="J228" s="2" t="s">
        <v>779</v>
      </c>
      <c r="K228" s="2" t="s">
        <v>779</v>
      </c>
      <c r="L228" s="265" t="s">
        <v>225</v>
      </c>
    </row>
    <row r="229" spans="1:12" ht="12.75">
      <c r="A229" s="76"/>
      <c r="B229" s="32"/>
      <c r="C229" s="75" t="s">
        <v>1268</v>
      </c>
      <c r="D229" s="75" t="s">
        <v>1268</v>
      </c>
      <c r="E229" s="75" t="s">
        <v>1268</v>
      </c>
      <c r="F229" s="10" t="s">
        <v>550</v>
      </c>
      <c r="G229" s="3" t="s">
        <v>1100</v>
      </c>
      <c r="H229" s="44"/>
      <c r="I229" s="2" t="s">
        <v>420</v>
      </c>
      <c r="J229" s="2" t="s">
        <v>421</v>
      </c>
      <c r="K229" s="2" t="s">
        <v>1103</v>
      </c>
      <c r="L229" s="262" t="s">
        <v>1101</v>
      </c>
    </row>
    <row r="230" spans="1:12" ht="12.75">
      <c r="A230" s="76"/>
      <c r="B230" s="32"/>
      <c r="C230" s="75" t="s">
        <v>782</v>
      </c>
      <c r="D230" s="75" t="s">
        <v>782</v>
      </c>
      <c r="E230" s="75" t="s">
        <v>782</v>
      </c>
      <c r="F230" s="10" t="s">
        <v>533</v>
      </c>
      <c r="G230" s="3" t="s">
        <v>888</v>
      </c>
      <c r="H230" s="44"/>
      <c r="I230" s="2" t="s">
        <v>420</v>
      </c>
      <c r="J230" s="2" t="s">
        <v>423</v>
      </c>
      <c r="K230" s="2" t="s">
        <v>423</v>
      </c>
      <c r="L230" s="263" t="s">
        <v>209</v>
      </c>
    </row>
    <row r="231" spans="1:12" ht="12.75">
      <c r="A231" s="76"/>
      <c r="B231" s="32"/>
      <c r="C231" s="75" t="s">
        <v>780</v>
      </c>
      <c r="D231" s="75" t="s">
        <v>780</v>
      </c>
      <c r="E231" s="75" t="s">
        <v>780</v>
      </c>
      <c r="F231" s="10" t="s">
        <v>533</v>
      </c>
      <c r="G231" s="3" t="s">
        <v>781</v>
      </c>
      <c r="H231" s="44"/>
      <c r="I231" s="2" t="s">
        <v>329</v>
      </c>
      <c r="J231" s="2" t="s">
        <v>781</v>
      </c>
      <c r="K231" s="2" t="s">
        <v>781</v>
      </c>
      <c r="L231" s="265" t="s">
        <v>226</v>
      </c>
    </row>
    <row r="232" spans="1:12" ht="12.75">
      <c r="A232" s="76"/>
      <c r="B232" s="32"/>
      <c r="C232" s="75" t="s">
        <v>1270</v>
      </c>
      <c r="D232" s="75" t="s">
        <v>1270</v>
      </c>
      <c r="E232" s="75" t="s">
        <v>1269</v>
      </c>
      <c r="F232" s="10" t="s">
        <v>533</v>
      </c>
      <c r="G232" s="3" t="s">
        <v>783</v>
      </c>
      <c r="H232" s="44"/>
      <c r="I232" s="2" t="s">
        <v>420</v>
      </c>
      <c r="J232" s="2" t="s">
        <v>421</v>
      </c>
      <c r="K232" s="2" t="s">
        <v>421</v>
      </c>
      <c r="L232" s="265" t="s">
        <v>803</v>
      </c>
    </row>
    <row r="233" spans="1:12" ht="12.75">
      <c r="A233" s="76"/>
      <c r="B233" s="32"/>
      <c r="C233" s="75" t="s">
        <v>1271</v>
      </c>
      <c r="D233" s="75" t="s">
        <v>1271</v>
      </c>
      <c r="E233" s="75" t="s">
        <v>1272</v>
      </c>
      <c r="F233" s="10" t="s">
        <v>590</v>
      </c>
      <c r="G233" s="3" t="s">
        <v>802</v>
      </c>
      <c r="H233" s="44"/>
      <c r="I233" s="2" t="s">
        <v>420</v>
      </c>
      <c r="J233" s="2" t="s">
        <v>420</v>
      </c>
      <c r="K233" s="2" t="s">
        <v>420</v>
      </c>
      <c r="L233" s="265" t="s">
        <v>227</v>
      </c>
    </row>
    <row r="234" spans="1:12" ht="12.75">
      <c r="A234" s="76"/>
      <c r="B234" s="32"/>
      <c r="C234" s="75" t="s">
        <v>1273</v>
      </c>
      <c r="D234" s="75" t="s">
        <v>1274</v>
      </c>
      <c r="E234" s="75" t="s">
        <v>1273</v>
      </c>
      <c r="F234" s="10" t="s">
        <v>590</v>
      </c>
      <c r="G234" s="3" t="s">
        <v>422</v>
      </c>
      <c r="H234" s="44"/>
      <c r="I234" s="2" t="s">
        <v>420</v>
      </c>
      <c r="J234" s="2" t="s">
        <v>421</v>
      </c>
      <c r="K234" s="2" t="s">
        <v>421</v>
      </c>
      <c r="L234" s="265" t="s">
        <v>224</v>
      </c>
    </row>
    <row r="235" spans="1:12" ht="12.75">
      <c r="A235" s="76"/>
      <c r="B235" s="32"/>
      <c r="C235" s="75" t="s">
        <v>1275</v>
      </c>
      <c r="D235" s="75" t="s">
        <v>1275</v>
      </c>
      <c r="E235" s="75" t="s">
        <v>1276</v>
      </c>
      <c r="F235" s="108" t="s">
        <v>992</v>
      </c>
      <c r="G235" s="3" t="s">
        <v>169</v>
      </c>
      <c r="H235" s="44"/>
      <c r="I235" s="2" t="s">
        <v>420</v>
      </c>
      <c r="J235" s="2" t="s">
        <v>421</v>
      </c>
      <c r="K235" s="2" t="s">
        <v>424</v>
      </c>
      <c r="L235" s="262" t="s">
        <v>1167</v>
      </c>
    </row>
    <row r="236" spans="1:12" ht="12.75">
      <c r="A236" s="76"/>
      <c r="B236" s="32"/>
      <c r="C236" s="75" t="s">
        <v>784</v>
      </c>
      <c r="D236" s="75" t="s">
        <v>784</v>
      </c>
      <c r="E236" s="75" t="s">
        <v>784</v>
      </c>
      <c r="F236" s="108" t="s">
        <v>992</v>
      </c>
      <c r="G236" s="3" t="s">
        <v>785</v>
      </c>
      <c r="H236" s="44"/>
      <c r="I236" s="2" t="s">
        <v>420</v>
      </c>
      <c r="J236" s="2" t="s">
        <v>421</v>
      </c>
      <c r="K236" s="2" t="s">
        <v>786</v>
      </c>
      <c r="L236" s="262" t="s">
        <v>1149</v>
      </c>
    </row>
    <row r="237" spans="1:12" ht="18">
      <c r="A237" s="76"/>
      <c r="B237" s="32"/>
      <c r="C237" s="277" t="s">
        <v>1375</v>
      </c>
      <c r="D237" s="277" t="s">
        <v>1375</v>
      </c>
      <c r="E237" s="277" t="s">
        <v>1375</v>
      </c>
      <c r="F237" s="278" t="s">
        <v>992</v>
      </c>
      <c r="G237" s="279" t="s">
        <v>1370</v>
      </c>
      <c r="H237" s="44"/>
      <c r="I237" s="2" t="s">
        <v>420</v>
      </c>
      <c r="J237" s="2" t="s">
        <v>779</v>
      </c>
      <c r="K237" s="2" t="s">
        <v>779</v>
      </c>
      <c r="L237" s="262" t="s">
        <v>1367</v>
      </c>
    </row>
    <row r="238" spans="1:12" ht="12.75">
      <c r="A238" s="76"/>
      <c r="B238" s="32"/>
      <c r="C238" s="75" t="s">
        <v>0</v>
      </c>
      <c r="D238" s="75" t="s">
        <v>0</v>
      </c>
      <c r="E238" s="75" t="s">
        <v>0</v>
      </c>
      <c r="F238" s="10" t="s">
        <v>991</v>
      </c>
      <c r="G238" s="3" t="s">
        <v>429</v>
      </c>
      <c r="H238" s="42"/>
      <c r="I238" s="2" t="s">
        <v>420</v>
      </c>
      <c r="J238" s="2" t="s">
        <v>421</v>
      </c>
      <c r="K238" s="2" t="s">
        <v>429</v>
      </c>
      <c r="L238" s="262" t="s">
        <v>1017</v>
      </c>
    </row>
    <row r="239" spans="1:12" ht="12.75">
      <c r="A239" s="76"/>
      <c r="B239" s="32"/>
      <c r="C239" s="75" t="s">
        <v>1</v>
      </c>
      <c r="D239" s="75" t="s">
        <v>1</v>
      </c>
      <c r="E239" s="75" t="s">
        <v>1</v>
      </c>
      <c r="F239" s="10" t="s">
        <v>991</v>
      </c>
      <c r="G239" s="3" t="s">
        <v>430</v>
      </c>
      <c r="H239" s="42"/>
      <c r="I239" s="2" t="s">
        <v>420</v>
      </c>
      <c r="J239" s="2" t="s">
        <v>420</v>
      </c>
      <c r="K239" s="2" t="s">
        <v>430</v>
      </c>
      <c r="L239" s="262" t="s">
        <v>1017</v>
      </c>
    </row>
    <row r="240" spans="1:12" ht="12.75">
      <c r="A240" s="76"/>
      <c r="B240" s="32"/>
      <c r="C240" s="75" t="s">
        <v>2</v>
      </c>
      <c r="D240" s="75" t="s">
        <v>2</v>
      </c>
      <c r="E240" s="75" t="s">
        <v>2</v>
      </c>
      <c r="F240" s="10" t="s">
        <v>991</v>
      </c>
      <c r="G240" s="3" t="s">
        <v>431</v>
      </c>
      <c r="H240" s="42"/>
      <c r="I240" s="2" t="s">
        <v>420</v>
      </c>
      <c r="J240" s="2" t="s">
        <v>420</v>
      </c>
      <c r="K240" s="2" t="s">
        <v>431</v>
      </c>
      <c r="L240" s="262" t="s">
        <v>1017</v>
      </c>
    </row>
    <row r="241" spans="1:12" ht="12.75">
      <c r="A241" s="76"/>
      <c r="B241" s="32"/>
      <c r="C241" s="75" t="s">
        <v>1277</v>
      </c>
      <c r="D241" s="75" t="s">
        <v>1277</v>
      </c>
      <c r="E241" s="75" t="s">
        <v>1277</v>
      </c>
      <c r="F241" s="10" t="s">
        <v>991</v>
      </c>
      <c r="G241" s="3" t="s">
        <v>1048</v>
      </c>
      <c r="H241" s="42"/>
      <c r="I241" s="2" t="s">
        <v>420</v>
      </c>
      <c r="J241" s="2" t="s">
        <v>421</v>
      </c>
      <c r="K241" s="2" t="s">
        <v>1048</v>
      </c>
      <c r="L241" s="262" t="s">
        <v>1049</v>
      </c>
    </row>
    <row r="242" spans="1:12" ht="12.75">
      <c r="A242" s="76"/>
      <c r="B242" s="32"/>
      <c r="C242" s="75" t="s">
        <v>8</v>
      </c>
      <c r="D242" s="75" t="s">
        <v>8</v>
      </c>
      <c r="E242" s="75" t="s">
        <v>8</v>
      </c>
      <c r="F242" s="10" t="s">
        <v>991</v>
      </c>
      <c r="G242" s="3" t="s">
        <v>433</v>
      </c>
      <c r="H242" s="42"/>
      <c r="I242" s="2" t="s">
        <v>324</v>
      </c>
      <c r="J242" s="2" t="s">
        <v>433</v>
      </c>
      <c r="K242" s="2" t="s">
        <v>433</v>
      </c>
      <c r="L242" s="262" t="s">
        <v>1017</v>
      </c>
    </row>
    <row r="243" spans="1:12" ht="12.75">
      <c r="A243" s="76"/>
      <c r="B243" s="32"/>
      <c r="C243" s="75" t="s">
        <v>787</v>
      </c>
      <c r="D243" s="75" t="s">
        <v>787</v>
      </c>
      <c r="E243" s="75" t="s">
        <v>787</v>
      </c>
      <c r="F243" s="10" t="s">
        <v>553</v>
      </c>
      <c r="G243" s="3" t="s">
        <v>788</v>
      </c>
      <c r="H243" s="44"/>
      <c r="I243" s="2" t="s">
        <v>420</v>
      </c>
      <c r="J243" s="2" t="s">
        <v>421</v>
      </c>
      <c r="K243" s="2" t="s">
        <v>425</v>
      </c>
      <c r="L243" s="265" t="s">
        <v>342</v>
      </c>
    </row>
    <row r="244" spans="1:12" ht="12.75">
      <c r="A244" s="76"/>
      <c r="B244" s="32"/>
      <c r="C244" s="75" t="s">
        <v>789</v>
      </c>
      <c r="D244" s="75" t="s">
        <v>789</v>
      </c>
      <c r="E244" s="75" t="s">
        <v>789</v>
      </c>
      <c r="F244" s="10" t="s">
        <v>553</v>
      </c>
      <c r="G244" s="3" t="s">
        <v>427</v>
      </c>
      <c r="H244" s="44"/>
      <c r="I244" s="2" t="s">
        <v>324</v>
      </c>
      <c r="J244" s="2" t="s">
        <v>427</v>
      </c>
      <c r="K244" s="2" t="s">
        <v>427</v>
      </c>
      <c r="L244" s="263" t="s">
        <v>804</v>
      </c>
    </row>
    <row r="245" spans="1:12" ht="12.75">
      <c r="A245" s="76"/>
      <c r="B245" s="32"/>
      <c r="C245" s="75" t="s">
        <v>791</v>
      </c>
      <c r="D245" s="75" t="s">
        <v>791</v>
      </c>
      <c r="E245" s="75" t="s">
        <v>791</v>
      </c>
      <c r="F245" s="10" t="s">
        <v>553</v>
      </c>
      <c r="G245" s="3" t="s">
        <v>426</v>
      </c>
      <c r="H245" s="44"/>
      <c r="I245" s="2" t="s">
        <v>324</v>
      </c>
      <c r="J245" s="2" t="s">
        <v>426</v>
      </c>
      <c r="K245" s="2" t="s">
        <v>426</v>
      </c>
      <c r="L245" s="263" t="s">
        <v>804</v>
      </c>
    </row>
    <row r="246" spans="1:12" ht="12.75">
      <c r="A246" s="76"/>
      <c r="B246" s="32"/>
      <c r="C246" s="75" t="s">
        <v>790</v>
      </c>
      <c r="D246" s="75" t="s">
        <v>790</v>
      </c>
      <c r="E246" s="75" t="s">
        <v>790</v>
      </c>
      <c r="F246" s="10" t="s">
        <v>553</v>
      </c>
      <c r="G246" s="3" t="s">
        <v>821</v>
      </c>
      <c r="H246" s="44"/>
      <c r="I246" s="2" t="s">
        <v>420</v>
      </c>
      <c r="J246" s="2" t="s">
        <v>421</v>
      </c>
      <c r="K246" s="2" t="s">
        <v>428</v>
      </c>
      <c r="L246" s="265" t="s">
        <v>228</v>
      </c>
    </row>
    <row r="247" spans="1:12" ht="12.75">
      <c r="A247" s="76"/>
      <c r="B247" s="32"/>
      <c r="C247" s="75" t="s">
        <v>3</v>
      </c>
      <c r="D247" s="75" t="s">
        <v>3</v>
      </c>
      <c r="E247" s="75" t="s">
        <v>3</v>
      </c>
      <c r="F247" s="10" t="s">
        <v>535</v>
      </c>
      <c r="G247" s="3" t="s">
        <v>432</v>
      </c>
      <c r="H247" s="42"/>
      <c r="I247" s="2" t="s">
        <v>420</v>
      </c>
      <c r="J247" s="2" t="s">
        <v>420</v>
      </c>
      <c r="K247" s="2" t="s">
        <v>432</v>
      </c>
      <c r="L247" s="262" t="s">
        <v>212</v>
      </c>
    </row>
    <row r="248" spans="1:12" ht="12.75">
      <c r="A248" s="76"/>
      <c r="B248" s="32"/>
      <c r="C248" s="75" t="s">
        <v>4</v>
      </c>
      <c r="D248" s="75" t="s">
        <v>4</v>
      </c>
      <c r="E248" s="75" t="s">
        <v>4</v>
      </c>
      <c r="F248" s="10" t="s">
        <v>535</v>
      </c>
      <c r="G248" s="3" t="s">
        <v>5</v>
      </c>
      <c r="H248" s="42"/>
      <c r="I248" s="2" t="s">
        <v>420</v>
      </c>
      <c r="J248" s="2" t="s">
        <v>421</v>
      </c>
      <c r="K248" s="2" t="s">
        <v>5</v>
      </c>
      <c r="L248" s="262" t="s">
        <v>212</v>
      </c>
    </row>
    <row r="249" spans="1:12" ht="12.75">
      <c r="A249" s="76"/>
      <c r="B249" s="32"/>
      <c r="C249" s="75" t="s">
        <v>6</v>
      </c>
      <c r="D249" s="75" t="s">
        <v>6</v>
      </c>
      <c r="E249" s="75" t="s">
        <v>6</v>
      </c>
      <c r="F249" s="10" t="s">
        <v>535</v>
      </c>
      <c r="G249" s="3" t="s">
        <v>7</v>
      </c>
      <c r="H249" s="42"/>
      <c r="I249" s="2" t="s">
        <v>324</v>
      </c>
      <c r="J249" s="2" t="s">
        <v>779</v>
      </c>
      <c r="K249" s="2" t="s">
        <v>7</v>
      </c>
      <c r="L249" s="262" t="s">
        <v>212</v>
      </c>
    </row>
    <row r="250" spans="1:12" ht="12.75">
      <c r="A250" s="76"/>
      <c r="B250" s="32"/>
      <c r="C250" s="75" t="s">
        <v>9</v>
      </c>
      <c r="D250" s="75" t="s">
        <v>9</v>
      </c>
      <c r="E250" s="75" t="s">
        <v>9</v>
      </c>
      <c r="F250" s="10" t="s">
        <v>535</v>
      </c>
      <c r="G250" s="3" t="s">
        <v>434</v>
      </c>
      <c r="H250" s="42"/>
      <c r="I250" s="2" t="s">
        <v>324</v>
      </c>
      <c r="J250" s="2" t="s">
        <v>434</v>
      </c>
      <c r="K250" s="2" t="s">
        <v>434</v>
      </c>
      <c r="L250" s="262" t="s">
        <v>212</v>
      </c>
    </row>
    <row r="251" spans="1:12" ht="12.75">
      <c r="A251" s="76"/>
      <c r="B251" s="32"/>
      <c r="C251" s="75" t="s">
        <v>10</v>
      </c>
      <c r="D251" s="75" t="s">
        <v>10</v>
      </c>
      <c r="E251" s="75" t="s">
        <v>10</v>
      </c>
      <c r="F251" s="10" t="s">
        <v>535</v>
      </c>
      <c r="G251" s="3" t="s">
        <v>435</v>
      </c>
      <c r="H251" s="42"/>
      <c r="I251" s="2" t="s">
        <v>420</v>
      </c>
      <c r="J251" s="2" t="s">
        <v>420</v>
      </c>
      <c r="K251" s="2" t="s">
        <v>11</v>
      </c>
      <c r="L251" s="262" t="s">
        <v>212</v>
      </c>
    </row>
    <row r="252" spans="1:12" ht="12.75">
      <c r="A252" s="76"/>
      <c r="B252" s="32"/>
      <c r="C252" s="75" t="s">
        <v>1278</v>
      </c>
      <c r="D252" s="75" t="s">
        <v>1279</v>
      </c>
      <c r="E252" s="75" t="s">
        <v>1278</v>
      </c>
      <c r="F252" s="10" t="s">
        <v>535</v>
      </c>
      <c r="G252" s="3" t="s">
        <v>825</v>
      </c>
      <c r="H252" s="42"/>
      <c r="I252" s="2" t="s">
        <v>420</v>
      </c>
      <c r="J252" s="2" t="s">
        <v>421</v>
      </c>
      <c r="K252" s="2" t="s">
        <v>436</v>
      </c>
      <c r="L252" s="262" t="s">
        <v>212</v>
      </c>
    </row>
    <row r="253" spans="1:12" ht="12.75">
      <c r="A253" s="76"/>
      <c r="B253" s="41"/>
      <c r="C253" s="328"/>
      <c r="D253" s="148"/>
      <c r="E253" s="148"/>
      <c r="F253" s="10"/>
      <c r="G253" s="3"/>
      <c r="H253" s="42"/>
      <c r="I253" s="2"/>
      <c r="J253" s="2"/>
      <c r="K253" s="2"/>
      <c r="L253" s="262"/>
    </row>
    <row r="254" spans="1:12" ht="15">
      <c r="A254" s="76"/>
      <c r="B254" s="223" t="s">
        <v>1450</v>
      </c>
      <c r="C254" s="328"/>
      <c r="D254" s="148"/>
      <c r="E254" s="148"/>
      <c r="F254" s="10"/>
      <c r="G254" s="3"/>
      <c r="H254" s="330">
        <v>1</v>
      </c>
      <c r="I254" s="2"/>
      <c r="J254" s="2"/>
      <c r="K254" s="2"/>
      <c r="L254" s="262"/>
    </row>
    <row r="255" spans="1:12" ht="12.75">
      <c r="A255" s="76"/>
      <c r="B255" s="41"/>
      <c r="C255" s="329" t="s">
        <v>12</v>
      </c>
      <c r="D255" s="325" t="s">
        <v>12</v>
      </c>
      <c r="E255" s="325" t="s">
        <v>12</v>
      </c>
      <c r="F255" s="243" t="s">
        <v>580</v>
      </c>
      <c r="G255" s="244" t="s">
        <v>13</v>
      </c>
      <c r="H255" s="331"/>
      <c r="I255" s="241" t="s">
        <v>394</v>
      </c>
      <c r="J255" s="241" t="s">
        <v>394</v>
      </c>
      <c r="K255" s="241" t="s">
        <v>14</v>
      </c>
      <c r="L255" s="266" t="s">
        <v>526</v>
      </c>
    </row>
    <row r="256" spans="1:12" ht="12.75">
      <c r="A256" s="76"/>
      <c r="B256" s="41"/>
      <c r="C256" s="328"/>
      <c r="D256" s="75"/>
      <c r="E256" s="75"/>
      <c r="F256" s="10"/>
      <c r="G256" s="3"/>
      <c r="H256" s="330"/>
      <c r="I256" s="2"/>
      <c r="J256" s="2"/>
      <c r="K256" s="2"/>
      <c r="L256" s="262"/>
    </row>
    <row r="257" spans="1:12" ht="15">
      <c r="A257" s="76"/>
      <c r="B257" s="223" t="s">
        <v>1451</v>
      </c>
      <c r="C257" s="328"/>
      <c r="D257" s="75"/>
      <c r="E257" s="75"/>
      <c r="F257" s="10"/>
      <c r="G257" s="3"/>
      <c r="H257" s="330">
        <v>1</v>
      </c>
      <c r="I257" s="2"/>
      <c r="J257" s="2"/>
      <c r="K257" s="2"/>
      <c r="L257" s="262"/>
    </row>
    <row r="258" spans="1:12" ht="12.75">
      <c r="A258" s="76"/>
      <c r="B258" s="41"/>
      <c r="C258" s="329" t="s">
        <v>28</v>
      </c>
      <c r="D258" s="325" t="s">
        <v>28</v>
      </c>
      <c r="E258" s="325" t="s">
        <v>28</v>
      </c>
      <c r="F258" s="243" t="s">
        <v>580</v>
      </c>
      <c r="G258" s="244" t="s">
        <v>29</v>
      </c>
      <c r="H258" s="331"/>
      <c r="I258" s="241" t="s">
        <v>394</v>
      </c>
      <c r="J258" s="241" t="s">
        <v>394</v>
      </c>
      <c r="K258" s="241" t="s">
        <v>424</v>
      </c>
      <c r="L258" s="266" t="s">
        <v>526</v>
      </c>
    </row>
    <row r="259" spans="1:12" ht="12.75">
      <c r="A259" s="76"/>
      <c r="B259" s="41"/>
      <c r="C259" s="328"/>
      <c r="D259" s="75"/>
      <c r="E259" s="75"/>
      <c r="F259" s="10"/>
      <c r="G259" s="3"/>
      <c r="H259" s="330"/>
      <c r="I259" s="2"/>
      <c r="J259" s="2"/>
      <c r="K259" s="2"/>
      <c r="L259" s="262"/>
    </row>
    <row r="260" spans="1:12" ht="15">
      <c r="A260" s="76"/>
      <c r="B260" s="223" t="s">
        <v>1452</v>
      </c>
      <c r="C260" s="328"/>
      <c r="D260" s="75"/>
      <c r="E260" s="75"/>
      <c r="F260" s="10"/>
      <c r="G260" s="3"/>
      <c r="H260" s="330">
        <v>1</v>
      </c>
      <c r="I260" s="2"/>
      <c r="J260" s="2"/>
      <c r="K260" s="2"/>
      <c r="L260" s="262"/>
    </row>
    <row r="261" spans="1:12" ht="12.75">
      <c r="A261" s="76"/>
      <c r="B261" s="41"/>
      <c r="C261" s="329" t="s">
        <v>44</v>
      </c>
      <c r="D261" s="325" t="s">
        <v>44</v>
      </c>
      <c r="E261" s="325" t="s">
        <v>44</v>
      </c>
      <c r="F261" s="243" t="s">
        <v>580</v>
      </c>
      <c r="G261" s="244" t="s">
        <v>45</v>
      </c>
      <c r="H261" s="326"/>
      <c r="I261" s="241" t="s">
        <v>437</v>
      </c>
      <c r="J261" s="241" t="s">
        <v>437</v>
      </c>
      <c r="K261" s="241" t="s">
        <v>201</v>
      </c>
      <c r="L261" s="327" t="s">
        <v>1364</v>
      </c>
    </row>
    <row r="262" spans="1:12" ht="13.5" thickBot="1">
      <c r="A262" s="76"/>
      <c r="B262" s="41"/>
      <c r="C262" s="328"/>
      <c r="D262" s="148"/>
      <c r="E262" s="148"/>
      <c r="F262" s="10"/>
      <c r="G262" s="3"/>
      <c r="H262" s="42"/>
      <c r="I262" s="2"/>
      <c r="J262" s="2"/>
      <c r="K262" s="2"/>
      <c r="L262" s="260"/>
    </row>
    <row r="263" spans="1:12" ht="15.75" thickBot="1">
      <c r="A263" s="81" t="s">
        <v>968</v>
      </c>
      <c r="B263" s="223" t="s">
        <v>1456</v>
      </c>
      <c r="C263" s="224"/>
      <c r="D263" s="225"/>
      <c r="E263" s="225"/>
      <c r="F263" s="243"/>
      <c r="G263" s="244"/>
      <c r="H263" s="228">
        <f>COUNTA(F264:F281)</f>
        <v>18</v>
      </c>
      <c r="I263" s="241"/>
      <c r="J263" s="241"/>
      <c r="K263" s="241"/>
      <c r="L263" s="261"/>
    </row>
    <row r="264" spans="1:12" ht="12.75">
      <c r="A264" s="76"/>
      <c r="B264" s="32"/>
      <c r="C264" s="75" t="s">
        <v>15</v>
      </c>
      <c r="D264" s="75" t="s">
        <v>15</v>
      </c>
      <c r="E264" s="75" t="s">
        <v>15</v>
      </c>
      <c r="F264" s="10" t="s">
        <v>548</v>
      </c>
      <c r="G264" s="3" t="s">
        <v>17</v>
      </c>
      <c r="H264" s="42"/>
      <c r="I264" s="2" t="s">
        <v>394</v>
      </c>
      <c r="J264" s="2" t="s">
        <v>394</v>
      </c>
      <c r="K264" s="2" t="s">
        <v>438</v>
      </c>
      <c r="L264" s="260" t="s">
        <v>1188</v>
      </c>
    </row>
    <row r="265" spans="1:12" ht="12.75">
      <c r="A265" s="76"/>
      <c r="B265" s="32"/>
      <c r="C265" s="75" t="s">
        <v>18</v>
      </c>
      <c r="D265" s="75" t="s">
        <v>18</v>
      </c>
      <c r="E265" s="75" t="s">
        <v>18</v>
      </c>
      <c r="F265" s="10" t="s">
        <v>550</v>
      </c>
      <c r="G265" s="3" t="s">
        <v>439</v>
      </c>
      <c r="H265" s="42"/>
      <c r="I265" s="2" t="s">
        <v>394</v>
      </c>
      <c r="J265" s="2" t="s">
        <v>439</v>
      </c>
      <c r="K265" s="2" t="s">
        <v>440</v>
      </c>
      <c r="L265" s="260" t="s">
        <v>209</v>
      </c>
    </row>
    <row r="266" spans="1:12" ht="12.75">
      <c r="A266" s="76"/>
      <c r="B266" s="32"/>
      <c r="C266" s="75" t="s">
        <v>1280</v>
      </c>
      <c r="D266" s="75" t="s">
        <v>1280</v>
      </c>
      <c r="E266" s="75" t="s">
        <v>1280</v>
      </c>
      <c r="F266" s="10" t="s">
        <v>533</v>
      </c>
      <c r="G266" s="3" t="s">
        <v>19</v>
      </c>
      <c r="H266" s="42"/>
      <c r="I266" s="2" t="s">
        <v>394</v>
      </c>
      <c r="J266" s="2" t="s">
        <v>394</v>
      </c>
      <c r="K266" s="2" t="s">
        <v>470</v>
      </c>
      <c r="L266" s="262" t="s">
        <v>506</v>
      </c>
    </row>
    <row r="267" spans="1:12" ht="12.75">
      <c r="A267" s="76"/>
      <c r="B267" s="32"/>
      <c r="C267" s="75" t="s">
        <v>1281</v>
      </c>
      <c r="D267" s="75" t="s">
        <v>1281</v>
      </c>
      <c r="E267" s="75" t="s">
        <v>1259</v>
      </c>
      <c r="F267" s="10" t="s">
        <v>533</v>
      </c>
      <c r="G267" s="3" t="s">
        <v>845</v>
      </c>
      <c r="H267" s="42"/>
      <c r="I267" s="2" t="s">
        <v>394</v>
      </c>
      <c r="J267" s="2" t="s">
        <v>394</v>
      </c>
      <c r="K267" s="2" t="s">
        <v>390</v>
      </c>
      <c r="L267" s="260" t="s">
        <v>807</v>
      </c>
    </row>
    <row r="268" spans="1:12" ht="12.75">
      <c r="A268" s="76"/>
      <c r="B268" s="32"/>
      <c r="C268" s="75" t="s">
        <v>1282</v>
      </c>
      <c r="D268" s="75" t="s">
        <v>1282</v>
      </c>
      <c r="E268" s="75" t="s">
        <v>1282</v>
      </c>
      <c r="F268" s="10" t="s">
        <v>590</v>
      </c>
      <c r="G268" s="3" t="s">
        <v>1469</v>
      </c>
      <c r="H268" s="42"/>
      <c r="I268" s="2" t="s">
        <v>394</v>
      </c>
      <c r="J268" s="2" t="s">
        <v>394</v>
      </c>
      <c r="K268" s="2" t="s">
        <v>438</v>
      </c>
      <c r="L268" s="262" t="s">
        <v>1470</v>
      </c>
    </row>
    <row r="269" spans="1:12" ht="12.75">
      <c r="A269" s="76"/>
      <c r="B269" s="32"/>
      <c r="C269" s="75" t="s">
        <v>21</v>
      </c>
      <c r="D269" s="75" t="s">
        <v>21</v>
      </c>
      <c r="E269" s="75" t="s">
        <v>21</v>
      </c>
      <c r="F269" s="10" t="s">
        <v>590</v>
      </c>
      <c r="G269" s="3" t="s">
        <v>366</v>
      </c>
      <c r="H269" s="42"/>
      <c r="I269" s="2" t="s">
        <v>394</v>
      </c>
      <c r="J269" s="2" t="s">
        <v>394</v>
      </c>
      <c r="K269" s="2" t="s">
        <v>394</v>
      </c>
      <c r="L269" s="260" t="s">
        <v>209</v>
      </c>
    </row>
    <row r="270" spans="1:12" ht="12.75">
      <c r="A270" s="76"/>
      <c r="B270" s="32"/>
      <c r="C270" s="75" t="s">
        <v>1283</v>
      </c>
      <c r="D270" s="75" t="s">
        <v>1283</v>
      </c>
      <c r="E270" s="75" t="s">
        <v>1283</v>
      </c>
      <c r="F270" s="10" t="s">
        <v>590</v>
      </c>
      <c r="G270" s="3" t="s">
        <v>822</v>
      </c>
      <c r="H270" s="42"/>
      <c r="I270" s="2" t="s">
        <v>394</v>
      </c>
      <c r="J270" s="2" t="s">
        <v>394</v>
      </c>
      <c r="K270" s="2" t="s">
        <v>391</v>
      </c>
      <c r="L270" s="260" t="s">
        <v>504</v>
      </c>
    </row>
    <row r="271" spans="1:12" ht="12.75">
      <c r="A271" s="76"/>
      <c r="B271" s="32"/>
      <c r="C271" s="75" t="s">
        <v>1284</v>
      </c>
      <c r="D271" s="75" t="s">
        <v>1285</v>
      </c>
      <c r="E271" s="75" t="s">
        <v>1284</v>
      </c>
      <c r="F271" s="10" t="s">
        <v>590</v>
      </c>
      <c r="G271" s="3" t="s">
        <v>20</v>
      </c>
      <c r="H271" s="42"/>
      <c r="I271" s="2" t="s">
        <v>523</v>
      </c>
      <c r="J271" s="2" t="s">
        <v>394</v>
      </c>
      <c r="K271" s="2" t="s">
        <v>14</v>
      </c>
      <c r="L271" s="262" t="s">
        <v>229</v>
      </c>
    </row>
    <row r="272" spans="1:12" ht="12.75">
      <c r="A272" s="76"/>
      <c r="B272" s="32"/>
      <c r="C272" s="75" t="s">
        <v>22</v>
      </c>
      <c r="D272" s="75" t="s">
        <v>22</v>
      </c>
      <c r="E272" s="75" t="s">
        <v>22</v>
      </c>
      <c r="F272" s="10" t="s">
        <v>590</v>
      </c>
      <c r="G272" s="3" t="s">
        <v>23</v>
      </c>
      <c r="H272" s="42"/>
      <c r="I272" s="2" t="s">
        <v>394</v>
      </c>
      <c r="J272" s="2" t="s">
        <v>394</v>
      </c>
      <c r="K272" s="2" t="s">
        <v>889</v>
      </c>
      <c r="L272" s="260" t="s">
        <v>209</v>
      </c>
    </row>
    <row r="273" spans="1:12" ht="12.75">
      <c r="A273" s="76"/>
      <c r="B273" s="32"/>
      <c r="C273" s="75" t="s">
        <v>1286</v>
      </c>
      <c r="D273" s="75" t="s">
        <v>1286</v>
      </c>
      <c r="E273" s="75" t="s">
        <v>1286</v>
      </c>
      <c r="F273" s="10" t="s">
        <v>590</v>
      </c>
      <c r="G273" s="3" t="s">
        <v>434</v>
      </c>
      <c r="H273" s="42"/>
      <c r="I273" s="2" t="s">
        <v>394</v>
      </c>
      <c r="J273" s="2" t="s">
        <v>394</v>
      </c>
      <c r="K273" s="2" t="s">
        <v>438</v>
      </c>
      <c r="L273" s="262" t="s">
        <v>966</v>
      </c>
    </row>
    <row r="274" spans="1:12" ht="12.75">
      <c r="A274" s="76"/>
      <c r="B274" s="32"/>
      <c r="C274" s="75" t="s">
        <v>1287</v>
      </c>
      <c r="D274" s="75" t="s">
        <v>1287</v>
      </c>
      <c r="E274" s="75" t="s">
        <v>1287</v>
      </c>
      <c r="F274" s="10" t="s">
        <v>553</v>
      </c>
      <c r="G274" s="9" t="s">
        <v>1129</v>
      </c>
      <c r="H274" s="42"/>
      <c r="I274" s="2" t="s">
        <v>394</v>
      </c>
      <c r="J274" s="2" t="s">
        <v>394</v>
      </c>
      <c r="K274" s="2" t="s">
        <v>14</v>
      </c>
      <c r="L274" s="262" t="s">
        <v>1130</v>
      </c>
    </row>
    <row r="275" spans="1:12" ht="12.75">
      <c r="A275" s="76"/>
      <c r="B275" s="32"/>
      <c r="C275" s="75" t="s">
        <v>25</v>
      </c>
      <c r="D275" s="75" t="s">
        <v>25</v>
      </c>
      <c r="E275" s="75" t="s">
        <v>25</v>
      </c>
      <c r="F275" s="10" t="s">
        <v>553</v>
      </c>
      <c r="G275" s="3" t="s">
        <v>456</v>
      </c>
      <c r="H275" s="42"/>
      <c r="I275" s="2" t="s">
        <v>394</v>
      </c>
      <c r="J275" s="2" t="s">
        <v>439</v>
      </c>
      <c r="K275" s="2" t="s">
        <v>456</v>
      </c>
      <c r="L275" s="262" t="s">
        <v>230</v>
      </c>
    </row>
    <row r="276" spans="1:13" ht="12.75">
      <c r="A276" s="76"/>
      <c r="B276" s="32"/>
      <c r="C276" s="75" t="s">
        <v>1288</v>
      </c>
      <c r="D276" s="75" t="s">
        <v>1288</v>
      </c>
      <c r="E276" s="75" t="s">
        <v>1288</v>
      </c>
      <c r="F276" s="108" t="s">
        <v>992</v>
      </c>
      <c r="G276" s="3" t="s">
        <v>474</v>
      </c>
      <c r="H276" s="42"/>
      <c r="I276" s="2" t="s">
        <v>394</v>
      </c>
      <c r="J276" s="2" t="s">
        <v>394</v>
      </c>
      <c r="K276" s="2" t="s">
        <v>474</v>
      </c>
      <c r="L276" s="262" t="s">
        <v>1066</v>
      </c>
      <c r="M276" s="127" t="s">
        <v>1040</v>
      </c>
    </row>
    <row r="277" spans="1:13" ht="12.75">
      <c r="A277" s="76"/>
      <c r="B277" s="32"/>
      <c r="C277" s="75" t="s">
        <v>1290</v>
      </c>
      <c r="D277" s="75" t="s">
        <v>1290</v>
      </c>
      <c r="E277" s="75" t="s">
        <v>1290</v>
      </c>
      <c r="F277" s="108" t="s">
        <v>992</v>
      </c>
      <c r="G277" s="3" t="s">
        <v>1104</v>
      </c>
      <c r="H277" s="42"/>
      <c r="I277" s="2" t="s">
        <v>394</v>
      </c>
      <c r="J277" s="2" t="s">
        <v>394</v>
      </c>
      <c r="K277" s="2" t="s">
        <v>1104</v>
      </c>
      <c r="L277" s="262" t="s">
        <v>1363</v>
      </c>
      <c r="M277" s="127" t="s">
        <v>1040</v>
      </c>
    </row>
    <row r="278" spans="1:12" ht="12.75">
      <c r="A278" s="76"/>
      <c r="B278" s="32"/>
      <c r="C278" s="75" t="s">
        <v>1289</v>
      </c>
      <c r="D278" s="75" t="s">
        <v>1289</v>
      </c>
      <c r="E278" s="75" t="s">
        <v>1289</v>
      </c>
      <c r="F278" s="108" t="s">
        <v>992</v>
      </c>
      <c r="G278" s="3" t="s">
        <v>1067</v>
      </c>
      <c r="H278" s="42"/>
      <c r="I278" s="2" t="s">
        <v>394</v>
      </c>
      <c r="J278" s="2" t="s">
        <v>394</v>
      </c>
      <c r="K278" s="2" t="s">
        <v>1067</v>
      </c>
      <c r="L278" s="262" t="s">
        <v>1066</v>
      </c>
    </row>
    <row r="279" spans="1:12" ht="12.75">
      <c r="A279" s="76"/>
      <c r="B279" s="32"/>
      <c r="C279" s="75" t="s">
        <v>1292</v>
      </c>
      <c r="D279" s="75" t="s">
        <v>1292</v>
      </c>
      <c r="E279" s="75" t="s">
        <v>1292</v>
      </c>
      <c r="F279" s="10" t="s">
        <v>991</v>
      </c>
      <c r="G279" s="3" t="s">
        <v>1009</v>
      </c>
      <c r="H279" s="42"/>
      <c r="I279" s="2" t="s">
        <v>394</v>
      </c>
      <c r="J279" s="2" t="s">
        <v>394</v>
      </c>
      <c r="K279" s="2" t="s">
        <v>1009</v>
      </c>
      <c r="L279" s="262" t="s">
        <v>1010</v>
      </c>
    </row>
    <row r="280" spans="1:12" ht="12.75">
      <c r="A280" s="76"/>
      <c r="B280" s="32"/>
      <c r="C280" s="75" t="s">
        <v>26</v>
      </c>
      <c r="D280" s="75" t="s">
        <v>26</v>
      </c>
      <c r="E280" s="75" t="s">
        <v>26</v>
      </c>
      <c r="F280" s="10" t="s">
        <v>535</v>
      </c>
      <c r="G280" s="3" t="s">
        <v>472</v>
      </c>
      <c r="H280" s="42"/>
      <c r="I280" s="2" t="s">
        <v>394</v>
      </c>
      <c r="J280" s="2" t="s">
        <v>439</v>
      </c>
      <c r="K280" s="2" t="s">
        <v>451</v>
      </c>
      <c r="L280" s="267"/>
    </row>
    <row r="281" spans="1:12" ht="13.5" thickBot="1">
      <c r="A281" s="76"/>
      <c r="B281" s="32"/>
      <c r="C281" s="75" t="s">
        <v>27</v>
      </c>
      <c r="D281" s="75" t="s">
        <v>27</v>
      </c>
      <c r="E281" s="75" t="s">
        <v>27</v>
      </c>
      <c r="F281" s="10" t="s">
        <v>535</v>
      </c>
      <c r="G281" s="3" t="s">
        <v>474</v>
      </c>
      <c r="H281" s="42"/>
      <c r="I281" s="2" t="s">
        <v>394</v>
      </c>
      <c r="J281" s="2" t="s">
        <v>439</v>
      </c>
      <c r="K281" s="2" t="s">
        <v>475</v>
      </c>
      <c r="L281" s="267"/>
    </row>
    <row r="282" spans="1:12" ht="15.75" thickBot="1">
      <c r="A282" s="110" t="s">
        <v>968</v>
      </c>
      <c r="B282" s="223" t="s">
        <v>1457</v>
      </c>
      <c r="C282" s="224"/>
      <c r="D282" s="225"/>
      <c r="E282" s="225"/>
      <c r="F282" s="243"/>
      <c r="G282" s="244"/>
      <c r="H282" s="228">
        <f>COUNTA(F283:F302)</f>
        <v>20</v>
      </c>
      <c r="I282" s="241"/>
      <c r="J282" s="241"/>
      <c r="K282" s="241"/>
      <c r="L282" s="261"/>
    </row>
    <row r="283" spans="1:12" ht="12.75">
      <c r="A283" s="5"/>
      <c r="B283" s="32"/>
      <c r="C283" s="75" t="s">
        <v>30</v>
      </c>
      <c r="D283" s="75" t="s">
        <v>30</v>
      </c>
      <c r="E283" s="75" t="s">
        <v>30</v>
      </c>
      <c r="F283" s="10" t="s">
        <v>548</v>
      </c>
      <c r="G283" s="3" t="s">
        <v>170</v>
      </c>
      <c r="H283" s="42"/>
      <c r="I283" s="2" t="s">
        <v>394</v>
      </c>
      <c r="J283" s="2" t="s">
        <v>394</v>
      </c>
      <c r="K283" s="2" t="s">
        <v>394</v>
      </c>
      <c r="L283" s="262" t="s">
        <v>808</v>
      </c>
    </row>
    <row r="284" spans="1:12" ht="12.75">
      <c r="A284" s="5"/>
      <c r="B284" s="32"/>
      <c r="C284" s="75" t="s">
        <v>34</v>
      </c>
      <c r="D284" s="75" t="s">
        <v>34</v>
      </c>
      <c r="E284" s="75" t="s">
        <v>34</v>
      </c>
      <c r="F284" s="10" t="s">
        <v>550</v>
      </c>
      <c r="G284" s="3" t="s">
        <v>68</v>
      </c>
      <c r="H284" s="42"/>
      <c r="I284" s="2" t="s">
        <v>394</v>
      </c>
      <c r="J284" s="2" t="s">
        <v>394</v>
      </c>
      <c r="K284" s="2" t="s">
        <v>394</v>
      </c>
      <c r="L284" s="262" t="s">
        <v>1200</v>
      </c>
    </row>
    <row r="285" spans="1:12" ht="12.75">
      <c r="A285" s="5"/>
      <c r="B285" s="32"/>
      <c r="C285" s="75" t="s">
        <v>1295</v>
      </c>
      <c r="D285" s="75" t="s">
        <v>1295</v>
      </c>
      <c r="E285" s="75" t="s">
        <v>1221</v>
      </c>
      <c r="F285" s="10" t="s">
        <v>550</v>
      </c>
      <c r="G285" s="3" t="s">
        <v>38</v>
      </c>
      <c r="H285" s="42"/>
      <c r="I285" s="2" t="s">
        <v>394</v>
      </c>
      <c r="J285" s="2" t="s">
        <v>394</v>
      </c>
      <c r="K285" s="2" t="s">
        <v>389</v>
      </c>
      <c r="L285" s="262" t="s">
        <v>1034</v>
      </c>
    </row>
    <row r="286" spans="1:12" ht="12.75">
      <c r="A286" s="5"/>
      <c r="B286" s="32"/>
      <c r="C286" s="75" t="s">
        <v>31</v>
      </c>
      <c r="D286" s="75" t="s">
        <v>31</v>
      </c>
      <c r="E286" s="75" t="s">
        <v>31</v>
      </c>
      <c r="F286" s="10" t="s">
        <v>550</v>
      </c>
      <c r="G286" s="3" t="s">
        <v>443</v>
      </c>
      <c r="H286" s="42"/>
      <c r="I286" s="2" t="s">
        <v>394</v>
      </c>
      <c r="J286" s="2" t="s">
        <v>394</v>
      </c>
      <c r="K286" s="2" t="s">
        <v>32</v>
      </c>
      <c r="L286" s="260" t="s">
        <v>209</v>
      </c>
    </row>
    <row r="287" spans="1:12" ht="12.75">
      <c r="A287" s="5"/>
      <c r="B287" s="32"/>
      <c r="C287" s="75" t="s">
        <v>1269</v>
      </c>
      <c r="D287" s="75" t="s">
        <v>1269</v>
      </c>
      <c r="E287" s="75" t="s">
        <v>1125</v>
      </c>
      <c r="F287" s="10" t="s">
        <v>533</v>
      </c>
      <c r="G287" s="3" t="s">
        <v>935</v>
      </c>
      <c r="H287" s="42"/>
      <c r="I287" s="2" t="s">
        <v>394</v>
      </c>
      <c r="J287" s="2" t="s">
        <v>394</v>
      </c>
      <c r="K287" s="2" t="s">
        <v>33</v>
      </c>
      <c r="L287" s="260" t="s">
        <v>809</v>
      </c>
    </row>
    <row r="288" spans="1:12" ht="12.75">
      <c r="A288" s="5"/>
      <c r="B288" s="32"/>
      <c r="C288" s="75" t="s">
        <v>1294</v>
      </c>
      <c r="D288" s="75" t="s">
        <v>1294</v>
      </c>
      <c r="E288" s="75" t="s">
        <v>1293</v>
      </c>
      <c r="F288" s="10" t="s">
        <v>533</v>
      </c>
      <c r="G288" s="3" t="s">
        <v>806</v>
      </c>
      <c r="H288" s="42"/>
      <c r="I288" s="2" t="s">
        <v>394</v>
      </c>
      <c r="J288" s="2" t="s">
        <v>394</v>
      </c>
      <c r="K288" s="2" t="s">
        <v>389</v>
      </c>
      <c r="L288" s="260" t="s">
        <v>810</v>
      </c>
    </row>
    <row r="289" spans="1:12" ht="12.75">
      <c r="A289" s="5"/>
      <c r="B289" s="32"/>
      <c r="C289" s="75" t="s">
        <v>35</v>
      </c>
      <c r="D289" s="75" t="s">
        <v>35</v>
      </c>
      <c r="E289" s="75" t="s">
        <v>35</v>
      </c>
      <c r="F289" s="10" t="s">
        <v>590</v>
      </c>
      <c r="G289" s="3" t="s">
        <v>444</v>
      </c>
      <c r="H289" s="42"/>
      <c r="I289" s="2" t="s">
        <v>394</v>
      </c>
      <c r="J289" s="2" t="s">
        <v>394</v>
      </c>
      <c r="K289" s="2" t="s">
        <v>445</v>
      </c>
      <c r="L289" s="263" t="s">
        <v>833</v>
      </c>
    </row>
    <row r="290" spans="1:12" ht="12.75">
      <c r="A290" s="5"/>
      <c r="B290" s="32"/>
      <c r="C290" s="75" t="s">
        <v>36</v>
      </c>
      <c r="D290" s="75" t="s">
        <v>36</v>
      </c>
      <c r="E290" s="75" t="s">
        <v>36</v>
      </c>
      <c r="F290" s="10" t="s">
        <v>590</v>
      </c>
      <c r="G290" s="3" t="s">
        <v>449</v>
      </c>
      <c r="H290" s="42"/>
      <c r="I290" s="2" t="s">
        <v>394</v>
      </c>
      <c r="J290" s="2" t="s">
        <v>394</v>
      </c>
      <c r="K290" s="2" t="s">
        <v>37</v>
      </c>
      <c r="L290" s="260" t="s">
        <v>209</v>
      </c>
    </row>
    <row r="291" spans="1:13" ht="12.75">
      <c r="A291" s="5"/>
      <c r="B291" s="32"/>
      <c r="C291" s="75" t="s">
        <v>39</v>
      </c>
      <c r="D291" s="75" t="s">
        <v>39</v>
      </c>
      <c r="E291" s="75" t="s">
        <v>39</v>
      </c>
      <c r="F291" s="10" t="s">
        <v>590</v>
      </c>
      <c r="G291" s="3" t="s">
        <v>1422</v>
      </c>
      <c r="H291" s="42"/>
      <c r="I291" s="2" t="s">
        <v>394</v>
      </c>
      <c r="J291" s="2" t="s">
        <v>394</v>
      </c>
      <c r="K291" s="2" t="s">
        <v>451</v>
      </c>
      <c r="L291" s="262" t="s">
        <v>1421</v>
      </c>
      <c r="M291" s="127" t="s">
        <v>1415</v>
      </c>
    </row>
    <row r="292" spans="1:13" ht="12.75">
      <c r="A292" s="5"/>
      <c r="B292" s="32"/>
      <c r="C292" s="75" t="s">
        <v>1291</v>
      </c>
      <c r="D292" s="75" t="s">
        <v>1291</v>
      </c>
      <c r="E292" s="75" t="s">
        <v>1291</v>
      </c>
      <c r="F292" s="108" t="s">
        <v>992</v>
      </c>
      <c r="G292" s="3" t="s">
        <v>1094</v>
      </c>
      <c r="H292" s="42"/>
      <c r="I292" s="2" t="s">
        <v>394</v>
      </c>
      <c r="J292" s="2" t="s">
        <v>394</v>
      </c>
      <c r="K292" s="2" t="s">
        <v>1206</v>
      </c>
      <c r="L292" s="262" t="s">
        <v>1362</v>
      </c>
      <c r="M292" s="127" t="s">
        <v>1040</v>
      </c>
    </row>
    <row r="293" spans="1:13" ht="12.75">
      <c r="A293" s="5"/>
      <c r="B293" s="32"/>
      <c r="C293" s="75" t="s">
        <v>1297</v>
      </c>
      <c r="D293" s="75" t="s">
        <v>1297</v>
      </c>
      <c r="E293" s="75" t="s">
        <v>1297</v>
      </c>
      <c r="F293" s="108" t="s">
        <v>992</v>
      </c>
      <c r="G293" s="3" t="s">
        <v>989</v>
      </c>
      <c r="H293" s="42"/>
      <c r="I293" s="2" t="s">
        <v>394</v>
      </c>
      <c r="J293" s="2" t="s">
        <v>394</v>
      </c>
      <c r="K293" s="2" t="s">
        <v>989</v>
      </c>
      <c r="L293" s="262" t="s">
        <v>990</v>
      </c>
      <c r="M293" s="127"/>
    </row>
    <row r="294" spans="1:13" ht="12.75">
      <c r="A294" s="5"/>
      <c r="B294" s="32"/>
      <c r="C294" s="75" t="s">
        <v>1302</v>
      </c>
      <c r="D294" s="75" t="s">
        <v>1302</v>
      </c>
      <c r="E294" s="75" t="s">
        <v>1302</v>
      </c>
      <c r="F294" s="108" t="s">
        <v>992</v>
      </c>
      <c r="G294" s="3" t="s">
        <v>1134</v>
      </c>
      <c r="H294" s="42"/>
      <c r="I294" s="2" t="s">
        <v>394</v>
      </c>
      <c r="J294" s="2" t="s">
        <v>394</v>
      </c>
      <c r="K294" s="2" t="s">
        <v>424</v>
      </c>
      <c r="L294" s="262" t="s">
        <v>1135</v>
      </c>
      <c r="M294" s="127"/>
    </row>
    <row r="295" spans="1:13" ht="18" customHeight="1">
      <c r="A295" s="5"/>
      <c r="B295" s="32"/>
      <c r="C295" s="75" t="s">
        <v>1296</v>
      </c>
      <c r="D295" s="75" t="s">
        <v>1296</v>
      </c>
      <c r="E295" s="75" t="s">
        <v>1296</v>
      </c>
      <c r="F295" s="108" t="s">
        <v>992</v>
      </c>
      <c r="G295" s="3" t="s">
        <v>1003</v>
      </c>
      <c r="H295" s="42"/>
      <c r="I295" s="2" t="s">
        <v>394</v>
      </c>
      <c r="J295" s="2" t="s">
        <v>394</v>
      </c>
      <c r="K295" s="2" t="s">
        <v>32</v>
      </c>
      <c r="L295" s="262" t="s">
        <v>990</v>
      </c>
      <c r="M295" s="127" t="s">
        <v>1040</v>
      </c>
    </row>
    <row r="296" spans="1:13" ht="12.75">
      <c r="A296" s="5"/>
      <c r="B296" s="32"/>
      <c r="C296" s="75" t="s">
        <v>1299</v>
      </c>
      <c r="D296" s="75" t="s">
        <v>1299</v>
      </c>
      <c r="E296" s="75" t="s">
        <v>1299</v>
      </c>
      <c r="F296" s="108" t="s">
        <v>992</v>
      </c>
      <c r="G296" s="3" t="s">
        <v>1051</v>
      </c>
      <c r="H296" s="42"/>
      <c r="I296" s="2" t="s">
        <v>394</v>
      </c>
      <c r="J296" s="2" t="s">
        <v>394</v>
      </c>
      <c r="K296" s="2" t="s">
        <v>1051</v>
      </c>
      <c r="L296" s="262" t="s">
        <v>1052</v>
      </c>
      <c r="M296" s="127" t="s">
        <v>1040</v>
      </c>
    </row>
    <row r="297" spans="1:13" ht="18">
      <c r="A297" s="5"/>
      <c r="B297" s="32"/>
      <c r="C297" s="277" t="s">
        <v>1300</v>
      </c>
      <c r="D297" s="277" t="s">
        <v>1300</v>
      </c>
      <c r="E297" s="277" t="s">
        <v>1300</v>
      </c>
      <c r="F297" s="278" t="s">
        <v>992</v>
      </c>
      <c r="G297" s="279" t="s">
        <v>1215</v>
      </c>
      <c r="H297" s="42"/>
      <c r="I297" s="2" t="s">
        <v>394</v>
      </c>
      <c r="J297" s="2" t="s">
        <v>394</v>
      </c>
      <c r="K297" s="2" t="s">
        <v>424</v>
      </c>
      <c r="L297" s="262" t="s">
        <v>1064</v>
      </c>
      <c r="M297" s="127" t="s">
        <v>1040</v>
      </c>
    </row>
    <row r="298" spans="1:13" ht="12.75" customHeight="1">
      <c r="A298" s="5"/>
      <c r="B298" s="32"/>
      <c r="C298" s="277" t="s">
        <v>1298</v>
      </c>
      <c r="D298" s="277" t="s">
        <v>1298</v>
      </c>
      <c r="E298" s="277" t="s">
        <v>1298</v>
      </c>
      <c r="F298" s="278" t="s">
        <v>992</v>
      </c>
      <c r="G298" s="279" t="s">
        <v>1214</v>
      </c>
      <c r="H298" s="42"/>
      <c r="I298" s="2" t="s">
        <v>394</v>
      </c>
      <c r="J298" s="2" t="s">
        <v>394</v>
      </c>
      <c r="K298" s="2" t="s">
        <v>1050</v>
      </c>
      <c r="L298" s="262" t="s">
        <v>1052</v>
      </c>
      <c r="M298" s="127"/>
    </row>
    <row r="299" spans="1:13" ht="12.75">
      <c r="A299" s="5"/>
      <c r="B299" s="32"/>
      <c r="C299" s="75" t="s">
        <v>1301</v>
      </c>
      <c r="D299" s="75" t="s">
        <v>1301</v>
      </c>
      <c r="E299" s="75" t="s">
        <v>1301</v>
      </c>
      <c r="F299" s="108" t="s">
        <v>992</v>
      </c>
      <c r="G299" s="3" t="s">
        <v>1132</v>
      </c>
      <c r="H299" s="42"/>
      <c r="I299" s="2" t="s">
        <v>394</v>
      </c>
      <c r="J299" s="2" t="s">
        <v>394</v>
      </c>
      <c r="K299" s="2" t="s">
        <v>33</v>
      </c>
      <c r="L299" s="262" t="s">
        <v>1133</v>
      </c>
      <c r="M299" s="127"/>
    </row>
    <row r="300" spans="1:13" ht="12.75">
      <c r="A300" s="5"/>
      <c r="B300" s="32"/>
      <c r="C300" s="75" t="s">
        <v>40</v>
      </c>
      <c r="D300" s="75" t="s">
        <v>40</v>
      </c>
      <c r="E300" s="75" t="s">
        <v>40</v>
      </c>
      <c r="F300" s="10" t="s">
        <v>553</v>
      </c>
      <c r="G300" s="3" t="s">
        <v>452</v>
      </c>
      <c r="H300" s="42"/>
      <c r="I300" s="2" t="s">
        <v>394</v>
      </c>
      <c r="J300" s="2" t="s">
        <v>394</v>
      </c>
      <c r="K300" s="2" t="s">
        <v>394</v>
      </c>
      <c r="L300" s="260" t="s">
        <v>209</v>
      </c>
      <c r="M300" s="127"/>
    </row>
    <row r="301" spans="1:13" ht="12.75">
      <c r="A301" s="5"/>
      <c r="B301" s="32"/>
      <c r="C301" s="75" t="s">
        <v>41</v>
      </c>
      <c r="D301" s="75" t="s">
        <v>41</v>
      </c>
      <c r="E301" s="75" t="s">
        <v>41</v>
      </c>
      <c r="F301" s="10" t="s">
        <v>553</v>
      </c>
      <c r="G301" s="3" t="s">
        <v>453</v>
      </c>
      <c r="H301" s="42"/>
      <c r="I301" s="2" t="s">
        <v>394</v>
      </c>
      <c r="J301" s="2" t="s">
        <v>454</v>
      </c>
      <c r="K301" s="2" t="s">
        <v>455</v>
      </c>
      <c r="L301" s="260" t="s">
        <v>831</v>
      </c>
      <c r="M301" s="127"/>
    </row>
    <row r="302" spans="1:12" ht="13.5" thickBot="1">
      <c r="A302" s="5"/>
      <c r="B302" s="32"/>
      <c r="C302" s="75" t="s">
        <v>42</v>
      </c>
      <c r="D302" s="75" t="s">
        <v>42</v>
      </c>
      <c r="E302" s="75" t="s">
        <v>42</v>
      </c>
      <c r="F302" s="10" t="s">
        <v>535</v>
      </c>
      <c r="G302" s="3" t="s">
        <v>43</v>
      </c>
      <c r="H302" s="42"/>
      <c r="I302" s="2" t="s">
        <v>394</v>
      </c>
      <c r="J302" s="2" t="s">
        <v>394</v>
      </c>
      <c r="K302" s="2" t="s">
        <v>424</v>
      </c>
      <c r="L302" s="263" t="s">
        <v>834</v>
      </c>
    </row>
    <row r="303" spans="1:12" ht="15.75" thickBot="1">
      <c r="A303" s="81" t="s">
        <v>968</v>
      </c>
      <c r="B303" s="223" t="s">
        <v>1458</v>
      </c>
      <c r="C303" s="224"/>
      <c r="D303" s="225"/>
      <c r="E303" s="225"/>
      <c r="F303" s="233"/>
      <c r="G303" s="240"/>
      <c r="H303" s="228">
        <f>COUNTA(F304:F322)</f>
        <v>19</v>
      </c>
      <c r="I303" s="235"/>
      <c r="J303" s="235"/>
      <c r="K303" s="235"/>
      <c r="L303" s="261"/>
    </row>
    <row r="304" spans="1:12" ht="12.75">
      <c r="A304" s="5"/>
      <c r="B304" s="32"/>
      <c r="C304" s="75" t="s">
        <v>46</v>
      </c>
      <c r="D304" s="75" t="s">
        <v>46</v>
      </c>
      <c r="E304" s="75" t="s">
        <v>46</v>
      </c>
      <c r="F304" s="10" t="s">
        <v>550</v>
      </c>
      <c r="G304" s="3" t="s">
        <v>47</v>
      </c>
      <c r="H304" s="42"/>
      <c r="I304" s="2" t="s">
        <v>394</v>
      </c>
      <c r="J304" s="2" t="s">
        <v>441</v>
      </c>
      <c r="K304" s="2" t="s">
        <v>442</v>
      </c>
      <c r="L304" s="260" t="s">
        <v>209</v>
      </c>
    </row>
    <row r="305" spans="1:12" ht="12.75">
      <c r="A305" s="5"/>
      <c r="B305" s="32"/>
      <c r="C305" s="75" t="s">
        <v>1304</v>
      </c>
      <c r="D305" s="75" t="s">
        <v>1304</v>
      </c>
      <c r="E305" s="75" t="s">
        <v>1304</v>
      </c>
      <c r="F305" s="10" t="s">
        <v>550</v>
      </c>
      <c r="G305" s="3" t="s">
        <v>1091</v>
      </c>
      <c r="H305" s="44"/>
      <c r="I305" s="2" t="s">
        <v>437</v>
      </c>
      <c r="J305" s="2" t="s">
        <v>437</v>
      </c>
      <c r="K305" s="2" t="s">
        <v>437</v>
      </c>
      <c r="L305" s="260" t="s">
        <v>1092</v>
      </c>
    </row>
    <row r="306" spans="1:12" ht="12.75">
      <c r="A306" s="5"/>
      <c r="B306" s="32"/>
      <c r="C306" s="75" t="s">
        <v>1305</v>
      </c>
      <c r="D306" s="75" t="s">
        <v>1305</v>
      </c>
      <c r="E306" s="75" t="s">
        <v>1305</v>
      </c>
      <c r="F306" s="10" t="s">
        <v>533</v>
      </c>
      <c r="G306" s="3" t="s">
        <v>505</v>
      </c>
      <c r="H306" s="42"/>
      <c r="I306" s="2" t="s">
        <v>394</v>
      </c>
      <c r="J306" s="2" t="s">
        <v>394</v>
      </c>
      <c r="K306" s="2" t="s">
        <v>446</v>
      </c>
      <c r="L306" s="262" t="s">
        <v>811</v>
      </c>
    </row>
    <row r="307" spans="1:12" ht="12.75">
      <c r="A307" s="5"/>
      <c r="B307" s="32"/>
      <c r="C307" s="75" t="s">
        <v>1306</v>
      </c>
      <c r="D307" s="75" t="s">
        <v>1306</v>
      </c>
      <c r="E307" s="75" t="s">
        <v>1306</v>
      </c>
      <c r="F307" s="10" t="s">
        <v>533</v>
      </c>
      <c r="G307" s="3" t="s">
        <v>177</v>
      </c>
      <c r="H307" s="42"/>
      <c r="I307" s="2" t="s">
        <v>394</v>
      </c>
      <c r="J307" s="2" t="s">
        <v>394</v>
      </c>
      <c r="K307" s="2" t="s">
        <v>322</v>
      </c>
      <c r="L307" s="262" t="s">
        <v>942</v>
      </c>
    </row>
    <row r="308" spans="1:12" ht="12.75">
      <c r="A308" s="5"/>
      <c r="B308" s="32"/>
      <c r="C308" s="75" t="s">
        <v>49</v>
      </c>
      <c r="D308" s="75" t="s">
        <v>49</v>
      </c>
      <c r="E308" s="75" t="s">
        <v>49</v>
      </c>
      <c r="F308" s="10" t="s">
        <v>590</v>
      </c>
      <c r="G308" s="3" t="s">
        <v>447</v>
      </c>
      <c r="H308" s="42"/>
      <c r="I308" s="2" t="s">
        <v>394</v>
      </c>
      <c r="J308" s="2" t="s">
        <v>394</v>
      </c>
      <c r="K308" s="2" t="s">
        <v>448</v>
      </c>
      <c r="L308" s="262" t="s">
        <v>830</v>
      </c>
    </row>
    <row r="309" spans="1:12" ht="12.75">
      <c r="A309" s="5"/>
      <c r="B309" s="32"/>
      <c r="C309" s="75" t="s">
        <v>1485</v>
      </c>
      <c r="D309" s="75" t="s">
        <v>1485</v>
      </c>
      <c r="E309" s="75" t="s">
        <v>1485</v>
      </c>
      <c r="F309" s="10" t="s">
        <v>590</v>
      </c>
      <c r="G309" s="3" t="s">
        <v>1478</v>
      </c>
      <c r="H309" s="42"/>
      <c r="I309" s="2" t="s">
        <v>394</v>
      </c>
      <c r="J309" s="2" t="s">
        <v>394</v>
      </c>
      <c r="K309" s="2" t="s">
        <v>446</v>
      </c>
      <c r="L309" s="262" t="s">
        <v>1479</v>
      </c>
    </row>
    <row r="310" spans="1:12" ht="12.75">
      <c r="A310" s="5"/>
      <c r="B310" s="32"/>
      <c r="C310" s="75" t="s">
        <v>1308</v>
      </c>
      <c r="D310" s="75" t="s">
        <v>1308</v>
      </c>
      <c r="E310" s="75" t="s">
        <v>1308</v>
      </c>
      <c r="F310" s="108" t="s">
        <v>992</v>
      </c>
      <c r="G310" s="3" t="s">
        <v>1035</v>
      </c>
      <c r="H310" s="42"/>
      <c r="I310" s="2" t="s">
        <v>394</v>
      </c>
      <c r="J310" s="2" t="s">
        <v>394</v>
      </c>
      <c r="K310" s="2" t="s">
        <v>1035</v>
      </c>
      <c r="L310" s="260" t="s">
        <v>1045</v>
      </c>
    </row>
    <row r="311" spans="1:12" ht="12.75">
      <c r="A311" s="5"/>
      <c r="B311" s="32"/>
      <c r="C311" s="75">
        <v>409</v>
      </c>
      <c r="D311" s="75">
        <v>409</v>
      </c>
      <c r="E311" s="75" t="s">
        <v>1310</v>
      </c>
      <c r="F311" s="108" t="s">
        <v>992</v>
      </c>
      <c r="G311" s="3" t="s">
        <v>50</v>
      </c>
      <c r="H311" s="42"/>
      <c r="I311" s="2" t="s">
        <v>437</v>
      </c>
      <c r="J311" s="2" t="s">
        <v>437</v>
      </c>
      <c r="K311" s="2" t="s">
        <v>457</v>
      </c>
      <c r="L311" s="262" t="s">
        <v>1110</v>
      </c>
    </row>
    <row r="312" spans="1:13" ht="12.75">
      <c r="A312" s="5"/>
      <c r="B312" s="32"/>
      <c r="C312" s="75" t="s">
        <v>54</v>
      </c>
      <c r="D312" s="75" t="s">
        <v>54</v>
      </c>
      <c r="E312" s="75" t="s">
        <v>1311</v>
      </c>
      <c r="F312" s="108" t="s">
        <v>992</v>
      </c>
      <c r="G312" s="3" t="s">
        <v>460</v>
      </c>
      <c r="H312" s="44"/>
      <c r="I312" s="2" t="s">
        <v>394</v>
      </c>
      <c r="J312" s="2" t="s">
        <v>460</v>
      </c>
      <c r="K312" s="2" t="s">
        <v>460</v>
      </c>
      <c r="L312" s="262" t="s">
        <v>1110</v>
      </c>
      <c r="M312" s="127" t="s">
        <v>1040</v>
      </c>
    </row>
    <row r="313" spans="1:12" ht="12.75">
      <c r="A313" s="5"/>
      <c r="B313" s="32"/>
      <c r="C313" s="75" t="s">
        <v>51</v>
      </c>
      <c r="D313" s="75" t="s">
        <v>51</v>
      </c>
      <c r="E313" s="75" t="s">
        <v>51</v>
      </c>
      <c r="F313" s="108" t="s">
        <v>992</v>
      </c>
      <c r="G313" s="3" t="s">
        <v>450</v>
      </c>
      <c r="H313" s="42"/>
      <c r="I313" s="2" t="s">
        <v>437</v>
      </c>
      <c r="J313" s="2" t="s">
        <v>437</v>
      </c>
      <c r="K313" s="2" t="s">
        <v>437</v>
      </c>
      <c r="L313" s="260" t="s">
        <v>1087</v>
      </c>
    </row>
    <row r="314" spans="1:13" ht="12.75">
      <c r="A314" s="5"/>
      <c r="B314" s="32"/>
      <c r="C314" s="75" t="s">
        <v>1309</v>
      </c>
      <c r="D314" s="75" t="s">
        <v>1309</v>
      </c>
      <c r="E314" s="75" t="s">
        <v>1309</v>
      </c>
      <c r="F314" s="108" t="s">
        <v>992</v>
      </c>
      <c r="G314" s="3" t="s">
        <v>1053</v>
      </c>
      <c r="H314" s="42"/>
      <c r="I314" s="2" t="s">
        <v>437</v>
      </c>
      <c r="J314" s="2" t="s">
        <v>437</v>
      </c>
      <c r="K314" s="2" t="s">
        <v>437</v>
      </c>
      <c r="L314" s="260" t="s">
        <v>1054</v>
      </c>
      <c r="M314" s="127" t="s">
        <v>1040</v>
      </c>
    </row>
    <row r="315" spans="1:13" ht="12.75">
      <c r="A315" s="5"/>
      <c r="B315" s="32"/>
      <c r="C315" s="75" t="s">
        <v>52</v>
      </c>
      <c r="D315" s="75" t="s">
        <v>52</v>
      </c>
      <c r="E315" s="75" t="s">
        <v>52</v>
      </c>
      <c r="F315" s="108" t="s">
        <v>992</v>
      </c>
      <c r="G315" s="3" t="s">
        <v>823</v>
      </c>
      <c r="H315" s="42"/>
      <c r="I315" s="2" t="s">
        <v>394</v>
      </c>
      <c r="J315" s="2" t="s">
        <v>458</v>
      </c>
      <c r="K315" s="2" t="s">
        <v>458</v>
      </c>
      <c r="L315" s="262" t="s">
        <v>1110</v>
      </c>
      <c r="M315" s="127" t="s">
        <v>1040</v>
      </c>
    </row>
    <row r="316" spans="1:13" ht="12.75">
      <c r="A316" s="5"/>
      <c r="B316" s="32"/>
      <c r="C316" s="75" t="s">
        <v>1307</v>
      </c>
      <c r="D316" s="75" t="s">
        <v>1307</v>
      </c>
      <c r="E316" s="75" t="s">
        <v>1307</v>
      </c>
      <c r="F316" s="108" t="s">
        <v>992</v>
      </c>
      <c r="G316" s="3" t="s">
        <v>1018</v>
      </c>
      <c r="H316" s="42"/>
      <c r="I316" s="2" t="s">
        <v>394</v>
      </c>
      <c r="J316" s="2" t="s">
        <v>394</v>
      </c>
      <c r="K316" s="2" t="s">
        <v>1018</v>
      </c>
      <c r="L316" s="260" t="s">
        <v>1019</v>
      </c>
      <c r="M316" s="127" t="s">
        <v>1040</v>
      </c>
    </row>
    <row r="317" spans="1:13" ht="12.75">
      <c r="A317" s="5"/>
      <c r="B317" s="32"/>
      <c r="C317" s="75" t="s">
        <v>53</v>
      </c>
      <c r="D317" s="75" t="s">
        <v>53</v>
      </c>
      <c r="E317" s="75" t="s">
        <v>53</v>
      </c>
      <c r="F317" s="10" t="s">
        <v>991</v>
      </c>
      <c r="G317" s="3" t="s">
        <v>459</v>
      </c>
      <c r="H317" s="42"/>
      <c r="I317" s="2" t="s">
        <v>394</v>
      </c>
      <c r="J317" s="2" t="s">
        <v>460</v>
      </c>
      <c r="K317" s="2" t="s">
        <v>459</v>
      </c>
      <c r="L317" s="262" t="s">
        <v>1033</v>
      </c>
      <c r="M317" s="127"/>
    </row>
    <row r="318" spans="1:12" ht="12.75">
      <c r="A318" s="5"/>
      <c r="B318" s="32"/>
      <c r="C318" s="75" t="s">
        <v>58</v>
      </c>
      <c r="D318" s="75" t="s">
        <v>58</v>
      </c>
      <c r="E318" s="75" t="s">
        <v>58</v>
      </c>
      <c r="F318" s="10" t="s">
        <v>991</v>
      </c>
      <c r="G318" s="3" t="s">
        <v>473</v>
      </c>
      <c r="H318" s="42"/>
      <c r="I318" s="2" t="s">
        <v>394</v>
      </c>
      <c r="J318" s="2" t="s">
        <v>458</v>
      </c>
      <c r="K318" s="2" t="s">
        <v>473</v>
      </c>
      <c r="L318" s="262" t="s">
        <v>1085</v>
      </c>
    </row>
    <row r="319" spans="1:12" ht="12.75">
      <c r="A319" s="5"/>
      <c r="B319" s="32"/>
      <c r="C319" s="75" t="s">
        <v>61</v>
      </c>
      <c r="D319" s="75" t="s">
        <v>61</v>
      </c>
      <c r="E319" s="75" t="s">
        <v>61</v>
      </c>
      <c r="F319" s="10" t="s">
        <v>991</v>
      </c>
      <c r="G319" s="3" t="s">
        <v>62</v>
      </c>
      <c r="H319" s="42"/>
      <c r="I319" s="2" t="s">
        <v>394</v>
      </c>
      <c r="J319" s="2" t="s">
        <v>441</v>
      </c>
      <c r="K319" s="2" t="s">
        <v>62</v>
      </c>
      <c r="L319" s="262" t="s">
        <v>1196</v>
      </c>
    </row>
    <row r="320" spans="1:12" ht="12.75">
      <c r="A320" s="5"/>
      <c r="B320" s="32"/>
      <c r="C320" s="75" t="s">
        <v>55</v>
      </c>
      <c r="D320" s="75" t="s">
        <v>55</v>
      </c>
      <c r="E320" s="75" t="s">
        <v>55</v>
      </c>
      <c r="F320" s="10" t="s">
        <v>535</v>
      </c>
      <c r="G320" s="3" t="s">
        <v>471</v>
      </c>
      <c r="H320" s="42"/>
      <c r="I320" s="2" t="s">
        <v>394</v>
      </c>
      <c r="J320" s="2" t="s">
        <v>441</v>
      </c>
      <c r="K320" s="2" t="s">
        <v>442</v>
      </c>
      <c r="L320" s="262" t="s">
        <v>212</v>
      </c>
    </row>
    <row r="321" spans="1:12" ht="12.75">
      <c r="A321" s="5"/>
      <c r="B321" s="32"/>
      <c r="C321" s="75" t="s">
        <v>56</v>
      </c>
      <c r="D321" s="75" t="s">
        <v>56</v>
      </c>
      <c r="E321" s="75" t="s">
        <v>56</v>
      </c>
      <c r="F321" s="10" t="s">
        <v>535</v>
      </c>
      <c r="G321" s="3" t="s">
        <v>57</v>
      </c>
      <c r="H321" s="42"/>
      <c r="I321" s="2" t="s">
        <v>394</v>
      </c>
      <c r="J321" s="2" t="s">
        <v>57</v>
      </c>
      <c r="K321" s="2" t="s">
        <v>57</v>
      </c>
      <c r="L321" s="262" t="s">
        <v>212</v>
      </c>
    </row>
    <row r="322" spans="1:12" ht="13.5" thickBot="1">
      <c r="A322" s="5"/>
      <c r="B322" s="32"/>
      <c r="C322" s="75" t="s">
        <v>59</v>
      </c>
      <c r="D322" s="75" t="s">
        <v>59</v>
      </c>
      <c r="E322" s="75" t="s">
        <v>59</v>
      </c>
      <c r="F322" s="10" t="s">
        <v>535</v>
      </c>
      <c r="G322" s="3" t="s">
        <v>60</v>
      </c>
      <c r="H322" s="42"/>
      <c r="I322" s="2" t="s">
        <v>394</v>
      </c>
      <c r="J322" s="2" t="s">
        <v>441</v>
      </c>
      <c r="K322" s="2" t="s">
        <v>442</v>
      </c>
      <c r="L322" s="265" t="s">
        <v>212</v>
      </c>
    </row>
    <row r="323" spans="1:12" ht="15.75" thickBot="1">
      <c r="A323" s="78" t="s">
        <v>969</v>
      </c>
      <c r="B323" s="223" t="s">
        <v>63</v>
      </c>
      <c r="C323" s="224"/>
      <c r="D323" s="225"/>
      <c r="E323" s="225"/>
      <c r="F323" s="233"/>
      <c r="G323" s="240"/>
      <c r="H323" s="228">
        <f>COUNTA(F324:F332)</f>
        <v>9</v>
      </c>
      <c r="I323" s="235"/>
      <c r="J323" s="235"/>
      <c r="K323" s="235"/>
      <c r="L323" s="261"/>
    </row>
    <row r="324" spans="1:12" ht="12.75">
      <c r="A324" s="5"/>
      <c r="B324" s="32"/>
      <c r="C324" s="75" t="s">
        <v>64</v>
      </c>
      <c r="D324" s="75" t="s">
        <v>64</v>
      </c>
      <c r="E324" s="75" t="s">
        <v>64</v>
      </c>
      <c r="F324" s="10" t="s">
        <v>548</v>
      </c>
      <c r="G324" s="3" t="s">
        <v>65</v>
      </c>
      <c r="H324" s="42"/>
      <c r="I324" s="2" t="s">
        <v>477</v>
      </c>
      <c r="J324" s="2" t="s">
        <v>478</v>
      </c>
      <c r="K324" s="2" t="s">
        <v>476</v>
      </c>
      <c r="L324" s="260" t="s">
        <v>507</v>
      </c>
    </row>
    <row r="325" spans="1:12" ht="12.75">
      <c r="A325" s="5"/>
      <c r="B325" s="32"/>
      <c r="C325" s="75" t="s">
        <v>66</v>
      </c>
      <c r="D325" s="75" t="s">
        <v>66</v>
      </c>
      <c r="E325" s="75" t="s">
        <v>66</v>
      </c>
      <c r="F325" s="108" t="s">
        <v>533</v>
      </c>
      <c r="G325" s="3" t="s">
        <v>479</v>
      </c>
      <c r="H325" s="42"/>
      <c r="I325" s="2" t="s">
        <v>477</v>
      </c>
      <c r="J325" s="2" t="s">
        <v>480</v>
      </c>
      <c r="K325" s="2" t="s">
        <v>479</v>
      </c>
      <c r="L325" s="260" t="s">
        <v>1197</v>
      </c>
    </row>
    <row r="326" spans="1:12" ht="12.75">
      <c r="A326" s="5"/>
      <c r="B326" s="32"/>
      <c r="C326" s="75" t="s">
        <v>1312</v>
      </c>
      <c r="D326" s="75" t="s">
        <v>1312</v>
      </c>
      <c r="E326" s="75" t="s">
        <v>1312</v>
      </c>
      <c r="F326" s="108" t="s">
        <v>992</v>
      </c>
      <c r="G326" s="3" t="s">
        <v>476</v>
      </c>
      <c r="H326" s="42"/>
      <c r="I326" s="2" t="s">
        <v>477</v>
      </c>
      <c r="J326" s="2" t="s">
        <v>478</v>
      </c>
      <c r="K326" s="2" t="s">
        <v>476</v>
      </c>
      <c r="L326" s="260" t="s">
        <v>982</v>
      </c>
    </row>
    <row r="327" spans="1:12" ht="12.75">
      <c r="A327" s="5"/>
      <c r="B327" s="32"/>
      <c r="C327" s="75" t="s">
        <v>1313</v>
      </c>
      <c r="D327" s="75" t="s">
        <v>1313</v>
      </c>
      <c r="E327" s="75" t="s">
        <v>1313</v>
      </c>
      <c r="F327" s="108" t="s">
        <v>992</v>
      </c>
      <c r="G327" s="3" t="s">
        <v>1004</v>
      </c>
      <c r="H327" s="42"/>
      <c r="I327" s="2" t="s">
        <v>477</v>
      </c>
      <c r="J327" s="2" t="s">
        <v>478</v>
      </c>
      <c r="K327" s="2" t="s">
        <v>1004</v>
      </c>
      <c r="L327" s="260" t="s">
        <v>984</v>
      </c>
    </row>
    <row r="328" spans="1:12" ht="12.75">
      <c r="A328" s="5"/>
      <c r="B328" s="32"/>
      <c r="C328" s="75" t="s">
        <v>67</v>
      </c>
      <c r="D328" s="75" t="s">
        <v>67</v>
      </c>
      <c r="E328" s="75" t="s">
        <v>1316</v>
      </c>
      <c r="F328" s="10" t="s">
        <v>991</v>
      </c>
      <c r="G328" s="3" t="s">
        <v>1005</v>
      </c>
      <c r="H328" s="42"/>
      <c r="I328" s="2" t="s">
        <v>477</v>
      </c>
      <c r="J328" s="2" t="s">
        <v>68</v>
      </c>
      <c r="K328" s="2" t="s">
        <v>68</v>
      </c>
      <c r="L328" s="260" t="s">
        <v>996</v>
      </c>
    </row>
    <row r="329" spans="1:12" ht="12.75">
      <c r="A329" s="5"/>
      <c r="B329" s="32"/>
      <c r="C329" s="75" t="s">
        <v>69</v>
      </c>
      <c r="D329" s="75" t="s">
        <v>69</v>
      </c>
      <c r="E329" s="75" t="s">
        <v>1317</v>
      </c>
      <c r="F329" s="10" t="s">
        <v>991</v>
      </c>
      <c r="G329" s="3" t="s">
        <v>481</v>
      </c>
      <c r="H329" s="42"/>
      <c r="I329" s="2" t="s">
        <v>477</v>
      </c>
      <c r="J329" s="2" t="s">
        <v>477</v>
      </c>
      <c r="K329" s="2" t="s">
        <v>481</v>
      </c>
      <c r="L329" s="260" t="s">
        <v>996</v>
      </c>
    </row>
    <row r="330" spans="1:12" ht="12.75">
      <c r="A330" s="5"/>
      <c r="B330" s="32"/>
      <c r="C330" s="75" t="s">
        <v>70</v>
      </c>
      <c r="D330" s="75" t="s">
        <v>70</v>
      </c>
      <c r="E330" s="75" t="s">
        <v>1318</v>
      </c>
      <c r="F330" s="10" t="s">
        <v>991</v>
      </c>
      <c r="G330" s="3" t="s">
        <v>482</v>
      </c>
      <c r="H330" s="42"/>
      <c r="I330" s="2" t="s">
        <v>477</v>
      </c>
      <c r="J330" s="2" t="s">
        <v>482</v>
      </c>
      <c r="K330" s="2" t="s">
        <v>482</v>
      </c>
      <c r="L330" s="260" t="s">
        <v>996</v>
      </c>
    </row>
    <row r="331" spans="1:12" ht="12.75">
      <c r="A331" s="5"/>
      <c r="B331" s="32"/>
      <c r="C331" s="75" t="s">
        <v>1314</v>
      </c>
      <c r="D331" s="75" t="s">
        <v>1314</v>
      </c>
      <c r="E331" s="75" t="s">
        <v>1314</v>
      </c>
      <c r="F331" s="10" t="s">
        <v>991</v>
      </c>
      <c r="G331" s="3" t="s">
        <v>621</v>
      </c>
      <c r="H331" s="42"/>
      <c r="I331" s="2" t="s">
        <v>477</v>
      </c>
      <c r="J331" s="2" t="s">
        <v>478</v>
      </c>
      <c r="K331" s="2" t="s">
        <v>621</v>
      </c>
      <c r="L331" s="260" t="s">
        <v>983</v>
      </c>
    </row>
    <row r="332" spans="1:12" ht="13.5" thickBot="1">
      <c r="A332" s="5"/>
      <c r="B332" s="32"/>
      <c r="C332" s="75" t="s">
        <v>1315</v>
      </c>
      <c r="D332" s="75" t="s">
        <v>1315</v>
      </c>
      <c r="E332" s="75" t="s">
        <v>1315</v>
      </c>
      <c r="F332" s="10" t="s">
        <v>1011</v>
      </c>
      <c r="G332" s="3" t="s">
        <v>1207</v>
      </c>
      <c r="H332" s="42"/>
      <c r="I332" s="2" t="s">
        <v>477</v>
      </c>
      <c r="J332" s="2" t="s">
        <v>478</v>
      </c>
      <c r="K332" s="2" t="s">
        <v>1208</v>
      </c>
      <c r="L332" s="260" t="s">
        <v>1209</v>
      </c>
    </row>
    <row r="333" spans="1:12" ht="15.75" thickBot="1">
      <c r="A333" s="78" t="s">
        <v>969</v>
      </c>
      <c r="B333" s="223" t="s">
        <v>71</v>
      </c>
      <c r="C333" s="224"/>
      <c r="D333" s="225"/>
      <c r="E333" s="225"/>
      <c r="F333" s="233"/>
      <c r="G333" s="240"/>
      <c r="H333" s="228">
        <f>COUNTA(F334:F336)</f>
        <v>3</v>
      </c>
      <c r="I333" s="235"/>
      <c r="J333" s="235"/>
      <c r="K333" s="235"/>
      <c r="L333" s="261"/>
    </row>
    <row r="334" spans="1:12" ht="12.75">
      <c r="A334" s="5"/>
      <c r="B334" s="32"/>
      <c r="C334" s="75" t="s">
        <v>72</v>
      </c>
      <c r="D334" s="75" t="s">
        <v>72</v>
      </c>
      <c r="E334" s="75" t="s">
        <v>72</v>
      </c>
      <c r="F334" s="10" t="s">
        <v>533</v>
      </c>
      <c r="G334" s="3" t="s">
        <v>824</v>
      </c>
      <c r="H334" s="42"/>
      <c r="I334" s="2" t="s">
        <v>483</v>
      </c>
      <c r="J334" s="2" t="s">
        <v>484</v>
      </c>
      <c r="K334" s="2" t="s">
        <v>484</v>
      </c>
      <c r="L334" s="260" t="s">
        <v>812</v>
      </c>
    </row>
    <row r="335" spans="1:12" ht="12.75">
      <c r="A335" s="5"/>
      <c r="B335" s="32"/>
      <c r="C335" s="75" t="s">
        <v>73</v>
      </c>
      <c r="D335" s="75" t="s">
        <v>73</v>
      </c>
      <c r="E335" s="75" t="s">
        <v>73</v>
      </c>
      <c r="F335" s="10" t="s">
        <v>535</v>
      </c>
      <c r="G335" s="3" t="s">
        <v>485</v>
      </c>
      <c r="H335" s="42"/>
      <c r="I335" s="2" t="s">
        <v>483</v>
      </c>
      <c r="J335" s="2" t="s">
        <v>486</v>
      </c>
      <c r="K335" s="2" t="s">
        <v>485</v>
      </c>
      <c r="L335" s="262" t="s">
        <v>212</v>
      </c>
    </row>
    <row r="336" spans="1:12" ht="13.5" thickBot="1">
      <c r="A336" s="5"/>
      <c r="B336" s="32"/>
      <c r="C336" s="75" t="s">
        <v>74</v>
      </c>
      <c r="D336" s="75" t="s">
        <v>74</v>
      </c>
      <c r="E336" s="75" t="s">
        <v>74</v>
      </c>
      <c r="F336" s="10" t="s">
        <v>535</v>
      </c>
      <c r="G336" s="3" t="s">
        <v>890</v>
      </c>
      <c r="H336" s="42"/>
      <c r="I336" s="2" t="s">
        <v>483</v>
      </c>
      <c r="J336" s="2" t="s">
        <v>484</v>
      </c>
      <c r="K336" s="2" t="s">
        <v>469</v>
      </c>
      <c r="L336" s="262" t="s">
        <v>212</v>
      </c>
    </row>
    <row r="337" spans="1:12" ht="15.75" thickBot="1">
      <c r="A337" s="78" t="s">
        <v>969</v>
      </c>
      <c r="B337" s="223" t="s">
        <v>75</v>
      </c>
      <c r="C337" s="224"/>
      <c r="D337" s="225"/>
      <c r="E337" s="225"/>
      <c r="F337" s="233"/>
      <c r="G337" s="240"/>
      <c r="H337" s="228">
        <f>COUNTA(F338:F341)</f>
        <v>4</v>
      </c>
      <c r="I337" s="235"/>
      <c r="J337" s="235"/>
      <c r="K337" s="235"/>
      <c r="L337" s="261"/>
    </row>
    <row r="338" spans="1:12" ht="12.75">
      <c r="A338" s="5"/>
      <c r="B338" s="32"/>
      <c r="C338" s="75" t="s">
        <v>76</v>
      </c>
      <c r="D338" s="75" t="s">
        <v>76</v>
      </c>
      <c r="E338" s="75" t="s">
        <v>76</v>
      </c>
      <c r="F338" s="10" t="s">
        <v>550</v>
      </c>
      <c r="G338" s="3" t="s">
        <v>77</v>
      </c>
      <c r="H338" s="42"/>
      <c r="I338" s="2" t="s">
        <v>489</v>
      </c>
      <c r="J338" s="2" t="s">
        <v>488</v>
      </c>
      <c r="K338" s="2" t="s">
        <v>488</v>
      </c>
      <c r="L338" s="262" t="s">
        <v>231</v>
      </c>
    </row>
    <row r="339" spans="1:12" ht="12.75">
      <c r="A339" s="5"/>
      <c r="B339" s="32"/>
      <c r="C339" s="75" t="s">
        <v>78</v>
      </c>
      <c r="D339" s="75" t="s">
        <v>78</v>
      </c>
      <c r="E339" s="75" t="s">
        <v>78</v>
      </c>
      <c r="F339" s="10" t="s">
        <v>550</v>
      </c>
      <c r="G339" s="3" t="s">
        <v>489</v>
      </c>
      <c r="H339" s="42"/>
      <c r="I339" s="2" t="s">
        <v>489</v>
      </c>
      <c r="J339" s="2" t="s">
        <v>490</v>
      </c>
      <c r="K339" s="2" t="s">
        <v>489</v>
      </c>
      <c r="L339" s="262" t="s">
        <v>813</v>
      </c>
    </row>
    <row r="340" spans="1:12" ht="12.75">
      <c r="A340" s="5"/>
      <c r="B340" s="32"/>
      <c r="C340" s="75">
        <v>474</v>
      </c>
      <c r="D340" s="75">
        <v>474</v>
      </c>
      <c r="E340" s="75">
        <v>474</v>
      </c>
      <c r="F340" s="10" t="s">
        <v>991</v>
      </c>
      <c r="G340" s="3" t="s">
        <v>1036</v>
      </c>
      <c r="H340" s="42"/>
      <c r="I340" s="2" t="s">
        <v>489</v>
      </c>
      <c r="J340" s="2" t="s">
        <v>490</v>
      </c>
      <c r="K340" s="2" t="s">
        <v>1036</v>
      </c>
      <c r="L340" s="260" t="s">
        <v>1037</v>
      </c>
    </row>
    <row r="341" spans="1:12" ht="13.5" thickBot="1">
      <c r="A341" s="5"/>
      <c r="B341" s="32"/>
      <c r="C341" s="75" t="s">
        <v>79</v>
      </c>
      <c r="D341" s="75" t="s">
        <v>79</v>
      </c>
      <c r="E341" s="75" t="s">
        <v>79</v>
      </c>
      <c r="F341" s="10" t="s">
        <v>535</v>
      </c>
      <c r="G341" s="3" t="s">
        <v>491</v>
      </c>
      <c r="H341" s="42"/>
      <c r="I341" s="2" t="s">
        <v>489</v>
      </c>
      <c r="J341" s="2" t="s">
        <v>80</v>
      </c>
      <c r="K341" s="2" t="s">
        <v>491</v>
      </c>
      <c r="L341" s="262" t="s">
        <v>212</v>
      </c>
    </row>
    <row r="342" spans="1:12" ht="15.75" thickBot="1">
      <c r="A342" s="78" t="s">
        <v>969</v>
      </c>
      <c r="B342" s="223" t="s">
        <v>81</v>
      </c>
      <c r="C342" s="224"/>
      <c r="D342" s="225"/>
      <c r="E342" s="225"/>
      <c r="F342" s="233"/>
      <c r="G342" s="240"/>
      <c r="H342" s="228">
        <f>COUNTA(F343:F356)</f>
        <v>14</v>
      </c>
      <c r="I342" s="235"/>
      <c r="J342" s="235"/>
      <c r="K342" s="235"/>
      <c r="L342" s="261"/>
    </row>
    <row r="343" spans="1:12" ht="12.75">
      <c r="A343" s="5"/>
      <c r="B343" s="32"/>
      <c r="C343" s="75" t="s">
        <v>82</v>
      </c>
      <c r="D343" s="75" t="s">
        <v>82</v>
      </c>
      <c r="E343" s="75" t="s">
        <v>82</v>
      </c>
      <c r="F343" s="10" t="s">
        <v>550</v>
      </c>
      <c r="G343" s="3" t="s">
        <v>83</v>
      </c>
      <c r="H343" s="42"/>
      <c r="I343" s="2" t="s">
        <v>492</v>
      </c>
      <c r="J343" s="2" t="s">
        <v>492</v>
      </c>
      <c r="K343" s="2" t="s">
        <v>493</v>
      </c>
      <c r="L343" s="260" t="s">
        <v>209</v>
      </c>
    </row>
    <row r="344" spans="1:12" ht="12.75">
      <c r="A344" s="5"/>
      <c r="B344" s="32"/>
      <c r="C344" s="75" t="s">
        <v>84</v>
      </c>
      <c r="D344" s="75" t="s">
        <v>84</v>
      </c>
      <c r="E344" s="75" t="s">
        <v>84</v>
      </c>
      <c r="F344" s="10" t="s">
        <v>533</v>
      </c>
      <c r="G344" s="3" t="s">
        <v>85</v>
      </c>
      <c r="H344" s="42"/>
      <c r="I344" s="2" t="s">
        <v>492</v>
      </c>
      <c r="J344" s="2" t="s">
        <v>492</v>
      </c>
      <c r="K344" s="2" t="s">
        <v>494</v>
      </c>
      <c r="L344" s="260" t="s">
        <v>209</v>
      </c>
    </row>
    <row r="345" spans="1:12" ht="12.75">
      <c r="A345" s="5"/>
      <c r="B345" s="32"/>
      <c r="C345" s="75" t="s">
        <v>86</v>
      </c>
      <c r="D345" s="75" t="s">
        <v>86</v>
      </c>
      <c r="E345" s="75" t="s">
        <v>86</v>
      </c>
      <c r="F345" s="10" t="s">
        <v>533</v>
      </c>
      <c r="G345" s="3" t="s">
        <v>500</v>
      </c>
      <c r="H345" s="42"/>
      <c r="I345" s="2" t="s">
        <v>492</v>
      </c>
      <c r="J345" s="2" t="s">
        <v>500</v>
      </c>
      <c r="K345" s="2" t="s">
        <v>500</v>
      </c>
      <c r="L345" s="262" t="s">
        <v>383</v>
      </c>
    </row>
    <row r="346" spans="1:12" ht="12.75">
      <c r="A346" s="5"/>
      <c r="B346" s="32"/>
      <c r="C346" s="75" t="s">
        <v>1319</v>
      </c>
      <c r="D346" s="75" t="s">
        <v>1319</v>
      </c>
      <c r="E346" s="75" t="s">
        <v>1320</v>
      </c>
      <c r="F346" s="10" t="s">
        <v>553</v>
      </c>
      <c r="G346" s="3" t="s">
        <v>98</v>
      </c>
      <c r="H346" s="42"/>
      <c r="I346" s="2" t="s">
        <v>492</v>
      </c>
      <c r="J346" s="2" t="s">
        <v>492</v>
      </c>
      <c r="K346" s="2" t="s">
        <v>496</v>
      </c>
      <c r="L346" s="262" t="s">
        <v>953</v>
      </c>
    </row>
    <row r="347" spans="1:12" ht="12.75">
      <c r="A347" s="5"/>
      <c r="B347" s="32"/>
      <c r="C347" s="75" t="s">
        <v>92</v>
      </c>
      <c r="D347" s="75" t="s">
        <v>92</v>
      </c>
      <c r="E347" s="75" t="s">
        <v>92</v>
      </c>
      <c r="F347" s="10" t="s">
        <v>991</v>
      </c>
      <c r="G347" s="3" t="s">
        <v>495</v>
      </c>
      <c r="H347" s="42"/>
      <c r="I347" s="2" t="s">
        <v>492</v>
      </c>
      <c r="J347" s="2" t="s">
        <v>492</v>
      </c>
      <c r="K347" s="2" t="s">
        <v>495</v>
      </c>
      <c r="L347" s="262" t="s">
        <v>1021</v>
      </c>
    </row>
    <row r="348" spans="1:12" ht="12.75">
      <c r="A348" s="5"/>
      <c r="B348" s="32"/>
      <c r="C348" s="75" t="s">
        <v>99</v>
      </c>
      <c r="D348" s="75" t="s">
        <v>99</v>
      </c>
      <c r="E348" s="75" t="s">
        <v>99</v>
      </c>
      <c r="F348" s="10" t="s">
        <v>991</v>
      </c>
      <c r="G348" s="3" t="s">
        <v>512</v>
      </c>
      <c r="H348" s="42"/>
      <c r="I348" s="2" t="s">
        <v>492</v>
      </c>
      <c r="J348" s="2" t="s">
        <v>500</v>
      </c>
      <c r="K348" s="2" t="s">
        <v>512</v>
      </c>
      <c r="L348" s="262" t="s">
        <v>1021</v>
      </c>
    </row>
    <row r="349" spans="1:12" ht="12.75">
      <c r="A349" s="5"/>
      <c r="B349" s="32"/>
      <c r="C349" s="75" t="s">
        <v>100</v>
      </c>
      <c r="D349" s="75" t="s">
        <v>100</v>
      </c>
      <c r="E349" s="75" t="s">
        <v>100</v>
      </c>
      <c r="F349" s="10" t="s">
        <v>991</v>
      </c>
      <c r="G349" s="3" t="s">
        <v>513</v>
      </c>
      <c r="H349" s="42"/>
      <c r="I349" s="2" t="s">
        <v>492</v>
      </c>
      <c r="J349" s="2" t="s">
        <v>101</v>
      </c>
      <c r="K349" s="2" t="s">
        <v>513</v>
      </c>
      <c r="L349" s="262" t="s">
        <v>1021</v>
      </c>
    </row>
    <row r="350" spans="1:12" ht="12.75">
      <c r="A350" s="5"/>
      <c r="B350" s="32"/>
      <c r="C350" s="75" t="s">
        <v>87</v>
      </c>
      <c r="D350" s="75" t="s">
        <v>87</v>
      </c>
      <c r="E350" s="75" t="s">
        <v>87</v>
      </c>
      <c r="F350" s="10" t="s">
        <v>535</v>
      </c>
      <c r="G350" s="3" t="s">
        <v>88</v>
      </c>
      <c r="H350" s="42"/>
      <c r="I350" s="2" t="s">
        <v>492</v>
      </c>
      <c r="J350" s="2" t="s">
        <v>492</v>
      </c>
      <c r="K350" s="2" t="s">
        <v>496</v>
      </c>
      <c r="L350" s="262" t="s">
        <v>212</v>
      </c>
    </row>
    <row r="351" spans="1:12" ht="12.75">
      <c r="A351" s="5"/>
      <c r="B351" s="32"/>
      <c r="C351" s="75" t="s">
        <v>89</v>
      </c>
      <c r="D351" s="75" t="s">
        <v>89</v>
      </c>
      <c r="E351" s="75" t="s">
        <v>89</v>
      </c>
      <c r="F351" s="10" t="s">
        <v>535</v>
      </c>
      <c r="G351" s="3" t="s">
        <v>497</v>
      </c>
      <c r="H351" s="42"/>
      <c r="I351" s="2" t="s">
        <v>492</v>
      </c>
      <c r="J351" s="2" t="s">
        <v>492</v>
      </c>
      <c r="K351" s="2" t="s">
        <v>498</v>
      </c>
      <c r="L351" s="262" t="s">
        <v>212</v>
      </c>
    </row>
    <row r="352" spans="1:12" ht="12.75">
      <c r="A352" s="5"/>
      <c r="B352" s="32"/>
      <c r="C352" s="75" t="s">
        <v>90</v>
      </c>
      <c r="D352" s="75" t="s">
        <v>90</v>
      </c>
      <c r="E352" s="75" t="s">
        <v>90</v>
      </c>
      <c r="F352" s="10" t="s">
        <v>535</v>
      </c>
      <c r="G352" s="3" t="s">
        <v>91</v>
      </c>
      <c r="H352" s="42"/>
      <c r="I352" s="2" t="s">
        <v>492</v>
      </c>
      <c r="J352" s="2" t="s">
        <v>492</v>
      </c>
      <c r="K352" s="2" t="s">
        <v>495</v>
      </c>
      <c r="L352" s="262" t="s">
        <v>212</v>
      </c>
    </row>
    <row r="353" spans="1:12" ht="12.75">
      <c r="A353" s="5"/>
      <c r="B353" s="32"/>
      <c r="C353" s="75" t="s">
        <v>93</v>
      </c>
      <c r="D353" s="75" t="s">
        <v>93</v>
      </c>
      <c r="E353" s="75" t="s">
        <v>93</v>
      </c>
      <c r="F353" s="10" t="s">
        <v>535</v>
      </c>
      <c r="G353" s="3" t="s">
        <v>499</v>
      </c>
      <c r="H353" s="42"/>
      <c r="I353" s="2" t="s">
        <v>492</v>
      </c>
      <c r="J353" s="2" t="s">
        <v>492</v>
      </c>
      <c r="K353" s="147" t="s">
        <v>1195</v>
      </c>
      <c r="L353" s="262" t="s">
        <v>1210</v>
      </c>
    </row>
    <row r="354" spans="1:12" ht="12.75">
      <c r="A354" s="5"/>
      <c r="B354" s="32"/>
      <c r="C354" s="75" t="s">
        <v>94</v>
      </c>
      <c r="D354" s="75" t="s">
        <v>94</v>
      </c>
      <c r="E354" s="75" t="s">
        <v>94</v>
      </c>
      <c r="F354" s="10" t="s">
        <v>535</v>
      </c>
      <c r="G354" s="3" t="s">
        <v>343</v>
      </c>
      <c r="H354" s="42"/>
      <c r="I354" s="2" t="s">
        <v>492</v>
      </c>
      <c r="J354" s="2" t="s">
        <v>492</v>
      </c>
      <c r="K354" s="2" t="s">
        <v>343</v>
      </c>
      <c r="L354" s="262" t="s">
        <v>212</v>
      </c>
    </row>
    <row r="355" spans="1:12" ht="12.75">
      <c r="A355" s="5"/>
      <c r="B355" s="32"/>
      <c r="C355" s="75" t="s">
        <v>95</v>
      </c>
      <c r="D355" s="75" t="s">
        <v>95</v>
      </c>
      <c r="E355" s="75" t="s">
        <v>95</v>
      </c>
      <c r="F355" s="10" t="s">
        <v>535</v>
      </c>
      <c r="G355" s="3" t="s">
        <v>501</v>
      </c>
      <c r="H355" s="42"/>
      <c r="I355" s="2" t="s">
        <v>492</v>
      </c>
      <c r="J355" s="2" t="s">
        <v>500</v>
      </c>
      <c r="K355" s="2" t="s">
        <v>501</v>
      </c>
      <c r="L355" s="262" t="s">
        <v>212</v>
      </c>
    </row>
    <row r="356" spans="1:12" ht="13.5" thickBot="1">
      <c r="A356" s="5"/>
      <c r="B356" s="32"/>
      <c r="C356" s="75" t="s">
        <v>96</v>
      </c>
      <c r="D356" s="75" t="s">
        <v>96</v>
      </c>
      <c r="E356" s="75" t="s">
        <v>96</v>
      </c>
      <c r="F356" s="10" t="s">
        <v>535</v>
      </c>
      <c r="G356" s="3" t="s">
        <v>97</v>
      </c>
      <c r="H356" s="42"/>
      <c r="I356" s="2" t="s">
        <v>492</v>
      </c>
      <c r="J356" s="2" t="s">
        <v>500</v>
      </c>
      <c r="K356" s="2" t="s">
        <v>97</v>
      </c>
      <c r="L356" s="262" t="s">
        <v>212</v>
      </c>
    </row>
    <row r="357" spans="1:12" ht="15.75" thickBot="1">
      <c r="A357" s="78" t="s">
        <v>967</v>
      </c>
      <c r="B357" s="223" t="s">
        <v>102</v>
      </c>
      <c r="C357" s="224"/>
      <c r="D357" s="225"/>
      <c r="E357" s="225"/>
      <c r="F357" s="233"/>
      <c r="G357" s="240"/>
      <c r="H357" s="228">
        <f>COUNTA(F358:F377)</f>
        <v>20</v>
      </c>
      <c r="I357" s="235"/>
      <c r="J357" s="235"/>
      <c r="K357" s="235"/>
      <c r="L357" s="261"/>
    </row>
    <row r="358" spans="1:12" ht="12.75">
      <c r="A358" s="5"/>
      <c r="B358" s="32"/>
      <c r="C358" s="75" t="s">
        <v>103</v>
      </c>
      <c r="D358" s="75" t="s">
        <v>103</v>
      </c>
      <c r="E358" s="75" t="s">
        <v>103</v>
      </c>
      <c r="F358" s="10" t="s">
        <v>548</v>
      </c>
      <c r="G358" s="3" t="s">
        <v>104</v>
      </c>
      <c r="H358" s="42"/>
      <c r="I358" s="2" t="s">
        <v>514</v>
      </c>
      <c r="J358" s="2" t="s">
        <v>514</v>
      </c>
      <c r="K358" s="2" t="s">
        <v>514</v>
      </c>
      <c r="L358" s="260" t="s">
        <v>209</v>
      </c>
    </row>
    <row r="359" spans="1:12" ht="12.75">
      <c r="A359" s="5"/>
      <c r="B359" s="32"/>
      <c r="C359" s="75" t="s">
        <v>105</v>
      </c>
      <c r="D359" s="75" t="s">
        <v>105</v>
      </c>
      <c r="E359" s="75" t="s">
        <v>105</v>
      </c>
      <c r="F359" s="10" t="s">
        <v>550</v>
      </c>
      <c r="G359" s="3" t="s">
        <v>106</v>
      </c>
      <c r="H359" s="42"/>
      <c r="I359" s="2" t="s">
        <v>514</v>
      </c>
      <c r="J359" s="2" t="s">
        <v>514</v>
      </c>
      <c r="K359" s="2" t="s">
        <v>514</v>
      </c>
      <c r="L359" s="262" t="s">
        <v>233</v>
      </c>
    </row>
    <row r="360" spans="1:12" ht="12.75">
      <c r="A360" s="5"/>
      <c r="B360" s="32"/>
      <c r="C360" s="75" t="s">
        <v>107</v>
      </c>
      <c r="D360" s="75" t="s">
        <v>107</v>
      </c>
      <c r="E360" s="75" t="s">
        <v>107</v>
      </c>
      <c r="F360" s="10" t="s">
        <v>550</v>
      </c>
      <c r="G360" s="3" t="s">
        <v>517</v>
      </c>
      <c r="H360" s="42"/>
      <c r="I360" s="2" t="s">
        <v>514</v>
      </c>
      <c r="J360" s="2" t="s">
        <v>517</v>
      </c>
      <c r="K360" s="2" t="s">
        <v>171</v>
      </c>
      <c r="L360" s="262" t="s">
        <v>232</v>
      </c>
    </row>
    <row r="361" spans="1:12" ht="12.75">
      <c r="A361" s="5"/>
      <c r="B361" s="32"/>
      <c r="C361" s="75" t="s">
        <v>108</v>
      </c>
      <c r="D361" s="75" t="s">
        <v>108</v>
      </c>
      <c r="E361" s="75" t="s">
        <v>108</v>
      </c>
      <c r="F361" s="10" t="s">
        <v>533</v>
      </c>
      <c r="G361" s="3" t="s">
        <v>814</v>
      </c>
      <c r="H361" s="42"/>
      <c r="I361" s="2" t="s">
        <v>514</v>
      </c>
      <c r="J361" s="2" t="s">
        <v>515</v>
      </c>
      <c r="K361" s="2" t="s">
        <v>515</v>
      </c>
      <c r="L361" s="260" t="s">
        <v>815</v>
      </c>
    </row>
    <row r="362" spans="1:12" ht="12.75">
      <c r="A362" s="5"/>
      <c r="B362" s="32"/>
      <c r="C362" s="75" t="s">
        <v>109</v>
      </c>
      <c r="D362" s="75" t="s">
        <v>109</v>
      </c>
      <c r="E362" s="75" t="s">
        <v>109</v>
      </c>
      <c r="F362" s="10" t="s">
        <v>533</v>
      </c>
      <c r="G362" s="3" t="s">
        <v>516</v>
      </c>
      <c r="H362" s="42"/>
      <c r="I362" s="2" t="s">
        <v>514</v>
      </c>
      <c r="J362" s="2" t="s">
        <v>516</v>
      </c>
      <c r="K362" s="2" t="s">
        <v>516</v>
      </c>
      <c r="L362" s="260" t="s">
        <v>209</v>
      </c>
    </row>
    <row r="363" spans="1:13" ht="12.75">
      <c r="A363" s="5"/>
      <c r="B363" s="32"/>
      <c r="C363" s="75" t="s">
        <v>1321</v>
      </c>
      <c r="D363" s="75" t="s">
        <v>1321</v>
      </c>
      <c r="E363" s="75" t="s">
        <v>1321</v>
      </c>
      <c r="F363" s="108" t="s">
        <v>992</v>
      </c>
      <c r="G363" s="3" t="s">
        <v>1043</v>
      </c>
      <c r="H363" s="42"/>
      <c r="I363" s="2" t="s">
        <v>514</v>
      </c>
      <c r="J363" s="2" t="s">
        <v>514</v>
      </c>
      <c r="K363" s="2" t="s">
        <v>1043</v>
      </c>
      <c r="L363" s="260" t="s">
        <v>1044</v>
      </c>
      <c r="M363" s="127" t="s">
        <v>1040</v>
      </c>
    </row>
    <row r="364" spans="1:13" ht="12.75">
      <c r="A364" s="5"/>
      <c r="B364" s="32"/>
      <c r="C364" s="75" t="s">
        <v>1325</v>
      </c>
      <c r="D364" s="75" t="s">
        <v>1303</v>
      </c>
      <c r="E364" s="75" t="s">
        <v>1303</v>
      </c>
      <c r="F364" s="108" t="s">
        <v>992</v>
      </c>
      <c r="G364" s="3" t="s">
        <v>1140</v>
      </c>
      <c r="H364" s="42"/>
      <c r="I364" s="2" t="s">
        <v>514</v>
      </c>
      <c r="J364" s="2" t="s">
        <v>514</v>
      </c>
      <c r="K364" s="2" t="s">
        <v>514</v>
      </c>
      <c r="L364" s="260" t="s">
        <v>1139</v>
      </c>
      <c r="M364" s="127"/>
    </row>
    <row r="365" spans="1:12" ht="12.75">
      <c r="A365" s="5"/>
      <c r="B365" s="32"/>
      <c r="C365" s="75" t="s">
        <v>110</v>
      </c>
      <c r="D365" s="75" t="s">
        <v>110</v>
      </c>
      <c r="E365" s="75" t="s">
        <v>110</v>
      </c>
      <c r="F365" s="108" t="s">
        <v>992</v>
      </c>
      <c r="G365" s="3" t="s">
        <v>297</v>
      </c>
      <c r="H365" s="42"/>
      <c r="I365" s="2" t="s">
        <v>514</v>
      </c>
      <c r="J365" s="2" t="s">
        <v>514</v>
      </c>
      <c r="K365" s="2" t="s">
        <v>297</v>
      </c>
      <c r="L365" s="260" t="s">
        <v>1186</v>
      </c>
    </row>
    <row r="366" spans="1:12" ht="12.75">
      <c r="A366" s="5"/>
      <c r="B366" s="32"/>
      <c r="C366" s="75" t="s">
        <v>1323</v>
      </c>
      <c r="D366" s="75" t="s">
        <v>1323</v>
      </c>
      <c r="E366" s="75" t="s">
        <v>1295</v>
      </c>
      <c r="F366" s="10" t="s">
        <v>553</v>
      </c>
      <c r="G366" s="3" t="s">
        <v>111</v>
      </c>
      <c r="H366" s="42"/>
      <c r="I366" s="2" t="s">
        <v>514</v>
      </c>
      <c r="J366" s="2" t="s">
        <v>517</v>
      </c>
      <c r="K366" s="2" t="s">
        <v>172</v>
      </c>
      <c r="L366" s="260" t="s">
        <v>234</v>
      </c>
    </row>
    <row r="367" spans="1:12" ht="12.75">
      <c r="A367" s="5"/>
      <c r="B367" s="32"/>
      <c r="C367" s="75" t="s">
        <v>1326</v>
      </c>
      <c r="D367" s="75" t="s">
        <v>1252</v>
      </c>
      <c r="E367" s="75" t="s">
        <v>1252</v>
      </c>
      <c r="F367" s="10" t="s">
        <v>553</v>
      </c>
      <c r="G367" s="3" t="s">
        <v>931</v>
      </c>
      <c r="H367" s="42"/>
      <c r="I367" s="2" t="s">
        <v>514</v>
      </c>
      <c r="J367" s="2" t="s">
        <v>514</v>
      </c>
      <c r="K367" s="2" t="s">
        <v>609</v>
      </c>
      <c r="L367" s="260" t="s">
        <v>932</v>
      </c>
    </row>
    <row r="368" spans="1:12" ht="12.75">
      <c r="A368" s="5"/>
      <c r="B368" s="32"/>
      <c r="C368" s="75" t="s">
        <v>1324</v>
      </c>
      <c r="D368" s="75" t="s">
        <v>1324</v>
      </c>
      <c r="E368" s="75" t="s">
        <v>1322</v>
      </c>
      <c r="F368" s="10" t="s">
        <v>553</v>
      </c>
      <c r="G368" s="3" t="s">
        <v>1194</v>
      </c>
      <c r="H368" s="42"/>
      <c r="I368" s="2" t="s">
        <v>514</v>
      </c>
      <c r="J368" s="2" t="s">
        <v>514</v>
      </c>
      <c r="K368" s="2" t="s">
        <v>181</v>
      </c>
      <c r="L368" s="262" t="s">
        <v>941</v>
      </c>
    </row>
    <row r="369" spans="1:12" ht="12.75">
      <c r="A369" s="5"/>
      <c r="B369" s="32"/>
      <c r="C369" s="75" t="s">
        <v>114</v>
      </c>
      <c r="D369" s="75" t="s">
        <v>114</v>
      </c>
      <c r="E369" s="75" t="s">
        <v>114</v>
      </c>
      <c r="F369" s="10" t="s">
        <v>991</v>
      </c>
      <c r="G369" s="3" t="s">
        <v>176</v>
      </c>
      <c r="H369" s="42"/>
      <c r="I369" s="2" t="s">
        <v>514</v>
      </c>
      <c r="J369" s="2" t="s">
        <v>115</v>
      </c>
      <c r="K369" s="2" t="s">
        <v>176</v>
      </c>
      <c r="L369" s="262" t="s">
        <v>1108</v>
      </c>
    </row>
    <row r="370" spans="1:12" ht="12.75">
      <c r="A370" s="5"/>
      <c r="B370" s="32"/>
      <c r="C370" s="75" t="s">
        <v>112</v>
      </c>
      <c r="D370" s="75" t="s">
        <v>112</v>
      </c>
      <c r="E370" s="75" t="s">
        <v>112</v>
      </c>
      <c r="F370" s="10" t="s">
        <v>535</v>
      </c>
      <c r="G370" s="3" t="s">
        <v>173</v>
      </c>
      <c r="H370" s="42"/>
      <c r="I370" s="2" t="s">
        <v>514</v>
      </c>
      <c r="J370" s="2" t="s">
        <v>173</v>
      </c>
      <c r="K370" s="2" t="s">
        <v>173</v>
      </c>
      <c r="L370" s="262" t="s">
        <v>212</v>
      </c>
    </row>
    <row r="371" spans="1:12" ht="12.75">
      <c r="A371" s="5"/>
      <c r="B371" s="32"/>
      <c r="C371" s="75" t="s">
        <v>113</v>
      </c>
      <c r="D371" s="75" t="s">
        <v>113</v>
      </c>
      <c r="E371" s="75" t="s">
        <v>113</v>
      </c>
      <c r="F371" s="10" t="s">
        <v>535</v>
      </c>
      <c r="G371" s="248" t="s">
        <v>175</v>
      </c>
      <c r="H371" s="42"/>
      <c r="I371" s="2" t="s">
        <v>514</v>
      </c>
      <c r="J371" s="2" t="s">
        <v>174</v>
      </c>
      <c r="K371" s="2" t="s">
        <v>175</v>
      </c>
      <c r="L371" s="262" t="s">
        <v>212</v>
      </c>
    </row>
    <row r="372" spans="1:12" ht="12.75">
      <c r="A372" s="5"/>
      <c r="B372" s="32"/>
      <c r="C372" s="75" t="s">
        <v>116</v>
      </c>
      <c r="D372" s="75" t="s">
        <v>116</v>
      </c>
      <c r="E372" s="75" t="s">
        <v>116</v>
      </c>
      <c r="F372" s="10" t="s">
        <v>535</v>
      </c>
      <c r="G372" s="3" t="s">
        <v>174</v>
      </c>
      <c r="H372" s="42"/>
      <c r="I372" s="2" t="s">
        <v>514</v>
      </c>
      <c r="J372" s="2" t="s">
        <v>174</v>
      </c>
      <c r="K372" s="2" t="s">
        <v>174</v>
      </c>
      <c r="L372" s="262" t="s">
        <v>212</v>
      </c>
    </row>
    <row r="373" spans="1:12" ht="12.75">
      <c r="A373" s="5"/>
      <c r="B373" s="32"/>
      <c r="C373" s="75" t="s">
        <v>117</v>
      </c>
      <c r="D373" s="75" t="s">
        <v>117</v>
      </c>
      <c r="E373" s="75" t="s">
        <v>117</v>
      </c>
      <c r="F373" s="10" t="s">
        <v>535</v>
      </c>
      <c r="G373" s="3" t="s">
        <v>178</v>
      </c>
      <c r="H373" s="42"/>
      <c r="I373" s="2" t="s">
        <v>514</v>
      </c>
      <c r="J373" s="2" t="s">
        <v>516</v>
      </c>
      <c r="K373" s="2" t="s">
        <v>178</v>
      </c>
      <c r="L373" s="262" t="s">
        <v>212</v>
      </c>
    </row>
    <row r="374" spans="1:12" ht="12.75">
      <c r="A374" s="5"/>
      <c r="B374" s="32"/>
      <c r="C374" s="75" t="s">
        <v>118</v>
      </c>
      <c r="D374" s="75" t="s">
        <v>118</v>
      </c>
      <c r="E374" s="75" t="s">
        <v>118</v>
      </c>
      <c r="F374" s="10" t="s">
        <v>535</v>
      </c>
      <c r="G374" s="3" t="s">
        <v>119</v>
      </c>
      <c r="H374" s="42"/>
      <c r="I374" s="2" t="s">
        <v>514</v>
      </c>
      <c r="J374" s="2" t="s">
        <v>517</v>
      </c>
      <c r="K374" s="2" t="s">
        <v>119</v>
      </c>
      <c r="L374" s="262" t="s">
        <v>212</v>
      </c>
    </row>
    <row r="375" spans="1:12" ht="12.75">
      <c r="A375" s="5"/>
      <c r="B375" s="32"/>
      <c r="C375" s="75" t="s">
        <v>120</v>
      </c>
      <c r="D375" s="75" t="s">
        <v>120</v>
      </c>
      <c r="E375" s="75" t="s">
        <v>120</v>
      </c>
      <c r="F375" s="10" t="s">
        <v>535</v>
      </c>
      <c r="G375" s="3" t="s">
        <v>115</v>
      </c>
      <c r="H375" s="42"/>
      <c r="I375" s="2" t="s">
        <v>514</v>
      </c>
      <c r="J375" s="2" t="s">
        <v>115</v>
      </c>
      <c r="K375" s="2" t="s">
        <v>115</v>
      </c>
      <c r="L375" s="262" t="s">
        <v>212</v>
      </c>
    </row>
    <row r="376" spans="1:12" ht="12.75">
      <c r="A376" s="5"/>
      <c r="B376" s="32"/>
      <c r="C376" s="75" t="s">
        <v>121</v>
      </c>
      <c r="D376" s="75" t="s">
        <v>121</v>
      </c>
      <c r="E376" s="75" t="s">
        <v>121</v>
      </c>
      <c r="F376" s="10" t="s">
        <v>535</v>
      </c>
      <c r="G376" s="3" t="s">
        <v>122</v>
      </c>
      <c r="H376" s="42"/>
      <c r="I376" s="2" t="s">
        <v>514</v>
      </c>
      <c r="J376" s="2" t="s">
        <v>517</v>
      </c>
      <c r="K376" s="2" t="s">
        <v>179</v>
      </c>
      <c r="L376" s="262" t="s">
        <v>212</v>
      </c>
    </row>
    <row r="377" spans="1:12" ht="13.5" thickBot="1">
      <c r="A377" s="5"/>
      <c r="B377" s="32"/>
      <c r="C377" s="75" t="s">
        <v>123</v>
      </c>
      <c r="D377" s="75" t="s">
        <v>123</v>
      </c>
      <c r="E377" s="75" t="s">
        <v>123</v>
      </c>
      <c r="F377" s="10" t="s">
        <v>535</v>
      </c>
      <c r="G377" s="3" t="s">
        <v>180</v>
      </c>
      <c r="H377" s="42"/>
      <c r="I377" s="2" t="s">
        <v>514</v>
      </c>
      <c r="J377" s="2" t="s">
        <v>180</v>
      </c>
      <c r="K377" s="2" t="s">
        <v>180</v>
      </c>
      <c r="L377" s="262" t="s">
        <v>212</v>
      </c>
    </row>
    <row r="378" spans="1:12" ht="15.75" thickBot="1">
      <c r="A378" s="78" t="s">
        <v>967</v>
      </c>
      <c r="B378" s="223" t="s">
        <v>124</v>
      </c>
      <c r="C378" s="224"/>
      <c r="D378" s="225"/>
      <c r="E378" s="225"/>
      <c r="F378" s="233"/>
      <c r="G378" s="240"/>
      <c r="H378" s="228">
        <f>COUNTA(F379:F387)</f>
        <v>9</v>
      </c>
      <c r="I378" s="235"/>
      <c r="J378" s="235"/>
      <c r="K378" s="235"/>
      <c r="L378" s="261"/>
    </row>
    <row r="379" spans="1:12" ht="12.75">
      <c r="A379" s="5"/>
      <c r="B379" s="32"/>
      <c r="C379" s="75" t="s">
        <v>126</v>
      </c>
      <c r="D379" s="75" t="s">
        <v>126</v>
      </c>
      <c r="E379" s="75" t="s">
        <v>126</v>
      </c>
      <c r="F379" s="10" t="s">
        <v>548</v>
      </c>
      <c r="G379" s="3" t="s">
        <v>183</v>
      </c>
      <c r="H379" s="42"/>
      <c r="I379" s="2" t="s">
        <v>183</v>
      </c>
      <c r="J379" s="2" t="s">
        <v>183</v>
      </c>
      <c r="K379" s="2" t="s">
        <v>183</v>
      </c>
      <c r="L379" s="262" t="s">
        <v>236</v>
      </c>
    </row>
    <row r="380" spans="1:12" ht="12.75">
      <c r="A380" s="5"/>
      <c r="B380" s="32"/>
      <c r="C380" s="75" t="s">
        <v>1327</v>
      </c>
      <c r="D380" s="75" t="s">
        <v>1327</v>
      </c>
      <c r="E380" s="75" t="s">
        <v>1327</v>
      </c>
      <c r="F380" s="10" t="s">
        <v>533</v>
      </c>
      <c r="G380" s="3" t="s">
        <v>128</v>
      </c>
      <c r="H380" s="42"/>
      <c r="I380" s="2" t="s">
        <v>183</v>
      </c>
      <c r="J380" s="2" t="s">
        <v>183</v>
      </c>
      <c r="K380" s="2" t="s">
        <v>183</v>
      </c>
      <c r="L380" s="262" t="s">
        <v>326</v>
      </c>
    </row>
    <row r="381" spans="1:12" ht="12.75">
      <c r="A381" s="5"/>
      <c r="B381" s="32"/>
      <c r="C381" s="75" t="s">
        <v>1328</v>
      </c>
      <c r="D381" s="75" t="s">
        <v>1328</v>
      </c>
      <c r="E381" s="75" t="s">
        <v>1332</v>
      </c>
      <c r="F381" s="10" t="s">
        <v>590</v>
      </c>
      <c r="G381" s="3" t="s">
        <v>188</v>
      </c>
      <c r="H381" s="42"/>
      <c r="I381" s="2" t="s">
        <v>183</v>
      </c>
      <c r="J381" s="2" t="s">
        <v>189</v>
      </c>
      <c r="K381" s="2" t="s">
        <v>188</v>
      </c>
      <c r="L381" s="262" t="s">
        <v>510</v>
      </c>
    </row>
    <row r="382" spans="1:12" ht="12.75">
      <c r="A382" s="5"/>
      <c r="B382" s="32"/>
      <c r="C382" s="75" t="s">
        <v>1329</v>
      </c>
      <c r="D382" s="75" t="s">
        <v>1329</v>
      </c>
      <c r="E382" s="75" t="s">
        <v>1329</v>
      </c>
      <c r="F382" s="108" t="s">
        <v>992</v>
      </c>
      <c r="G382" s="3" t="s">
        <v>1145</v>
      </c>
      <c r="H382" s="42"/>
      <c r="I382" s="2" t="s">
        <v>183</v>
      </c>
      <c r="J382" s="2" t="s">
        <v>183</v>
      </c>
      <c r="K382" s="2" t="s">
        <v>183</v>
      </c>
      <c r="L382" s="262" t="s">
        <v>1146</v>
      </c>
    </row>
    <row r="383" spans="1:12" ht="12.75">
      <c r="A383" s="5"/>
      <c r="B383" s="32"/>
      <c r="C383" s="75" t="s">
        <v>1331</v>
      </c>
      <c r="D383" s="75" t="s">
        <v>1331</v>
      </c>
      <c r="E383" s="75" t="s">
        <v>1331</v>
      </c>
      <c r="F383" s="10" t="s">
        <v>991</v>
      </c>
      <c r="G383" s="3" t="s">
        <v>1013</v>
      </c>
      <c r="H383" s="42"/>
      <c r="I383" s="2" t="s">
        <v>183</v>
      </c>
      <c r="J383" s="2" t="s">
        <v>183</v>
      </c>
      <c r="K383" s="2" t="s">
        <v>1013</v>
      </c>
      <c r="L383" s="262" t="s">
        <v>1014</v>
      </c>
    </row>
    <row r="384" spans="1:12" ht="12.75">
      <c r="A384" s="5">
        <v>451</v>
      </c>
      <c r="B384" s="32"/>
      <c r="C384" s="75" t="s">
        <v>1330</v>
      </c>
      <c r="D384" s="75" t="s">
        <v>1330</v>
      </c>
      <c r="E384" s="75" t="s">
        <v>1330</v>
      </c>
      <c r="F384" s="10" t="s">
        <v>1011</v>
      </c>
      <c r="G384" s="3" t="s">
        <v>1012</v>
      </c>
      <c r="H384" s="42"/>
      <c r="I384" s="2" t="s">
        <v>183</v>
      </c>
      <c r="J384" s="2" t="s">
        <v>191</v>
      </c>
      <c r="K384" s="2" t="s">
        <v>1012</v>
      </c>
      <c r="L384" s="262" t="s">
        <v>1014</v>
      </c>
    </row>
    <row r="385" spans="1:12" ht="12.75">
      <c r="A385" s="5"/>
      <c r="B385" s="32"/>
      <c r="C385" s="75" t="s">
        <v>1413</v>
      </c>
      <c r="D385" s="75" t="s">
        <v>1413</v>
      </c>
      <c r="E385" s="75" t="s">
        <v>1413</v>
      </c>
      <c r="F385" s="108" t="s">
        <v>1011</v>
      </c>
      <c r="G385" s="280" t="s">
        <v>1381</v>
      </c>
      <c r="H385" s="42"/>
      <c r="I385" s="2" t="s">
        <v>183</v>
      </c>
      <c r="J385" s="2" t="s">
        <v>183</v>
      </c>
      <c r="K385" s="2" t="s">
        <v>1383</v>
      </c>
      <c r="L385" s="262" t="s">
        <v>1382</v>
      </c>
    </row>
    <row r="386" spans="1:12" ht="12.75">
      <c r="A386" s="5"/>
      <c r="B386" s="32"/>
      <c r="C386" s="75" t="s">
        <v>133</v>
      </c>
      <c r="D386" s="75" t="s">
        <v>133</v>
      </c>
      <c r="E386" s="75" t="s">
        <v>133</v>
      </c>
      <c r="F386" s="10" t="s">
        <v>535</v>
      </c>
      <c r="G386" s="3" t="s">
        <v>190</v>
      </c>
      <c r="H386" s="42"/>
      <c r="I386" s="2" t="s">
        <v>183</v>
      </c>
      <c r="J386" s="2" t="s">
        <v>191</v>
      </c>
      <c r="K386" s="2" t="s">
        <v>190</v>
      </c>
      <c r="L386" s="262" t="s">
        <v>235</v>
      </c>
    </row>
    <row r="387" spans="1:12" ht="13.5" thickBot="1">
      <c r="A387" s="5"/>
      <c r="B387" s="32"/>
      <c r="C387" s="75" t="s">
        <v>138</v>
      </c>
      <c r="D387" s="75" t="s">
        <v>138</v>
      </c>
      <c r="E387" s="75" t="s">
        <v>138</v>
      </c>
      <c r="F387" s="10" t="s">
        <v>535</v>
      </c>
      <c r="G387" s="3" t="s">
        <v>195</v>
      </c>
      <c r="H387" s="42"/>
      <c r="I387" s="2" t="s">
        <v>183</v>
      </c>
      <c r="J387" s="2" t="s">
        <v>195</v>
      </c>
      <c r="K387" s="2" t="s">
        <v>195</v>
      </c>
      <c r="L387" s="262" t="s">
        <v>235</v>
      </c>
    </row>
    <row r="388" spans="1:12" ht="15.75" thickBot="1">
      <c r="A388" s="78" t="s">
        <v>967</v>
      </c>
      <c r="B388" s="223" t="s">
        <v>894</v>
      </c>
      <c r="C388" s="224"/>
      <c r="D388" s="225"/>
      <c r="E388" s="225"/>
      <c r="F388" s="233"/>
      <c r="G388" s="240"/>
      <c r="H388" s="228">
        <f>COUNTA(F389:F400)</f>
        <v>12</v>
      </c>
      <c r="I388" s="241"/>
      <c r="J388" s="241"/>
      <c r="K388" s="241"/>
      <c r="L388" s="266"/>
    </row>
    <row r="389" spans="1:12" ht="12.75">
      <c r="A389" s="5"/>
      <c r="B389" s="32"/>
      <c r="C389" s="75" t="s">
        <v>125</v>
      </c>
      <c r="D389" s="75" t="s">
        <v>125</v>
      </c>
      <c r="E389" s="75" t="s">
        <v>125</v>
      </c>
      <c r="F389" s="10" t="s">
        <v>548</v>
      </c>
      <c r="G389" s="3" t="s">
        <v>182</v>
      </c>
      <c r="H389" s="42"/>
      <c r="I389" s="2" t="s">
        <v>183</v>
      </c>
      <c r="J389" s="2" t="s">
        <v>184</v>
      </c>
      <c r="K389" s="2" t="s">
        <v>182</v>
      </c>
      <c r="L389" s="262" t="s">
        <v>235</v>
      </c>
    </row>
    <row r="390" spans="1:12" ht="12.75">
      <c r="A390" s="5"/>
      <c r="B390" s="32"/>
      <c r="C390" s="75" t="s">
        <v>127</v>
      </c>
      <c r="D390" s="75" t="s">
        <v>127</v>
      </c>
      <c r="E390" s="75" t="s">
        <v>127</v>
      </c>
      <c r="F390" s="10" t="s">
        <v>533</v>
      </c>
      <c r="G390" s="3" t="s">
        <v>185</v>
      </c>
      <c r="H390" s="42"/>
      <c r="I390" s="2" t="s">
        <v>183</v>
      </c>
      <c r="J390" s="2" t="s">
        <v>185</v>
      </c>
      <c r="K390" s="2" t="s">
        <v>185</v>
      </c>
      <c r="L390" s="262" t="s">
        <v>235</v>
      </c>
    </row>
    <row r="391" spans="1:12" ht="12.75">
      <c r="A391" s="5"/>
      <c r="B391" s="32"/>
      <c r="C391" s="75" t="s">
        <v>129</v>
      </c>
      <c r="D391" s="75" t="s">
        <v>129</v>
      </c>
      <c r="E391" s="75" t="s">
        <v>129</v>
      </c>
      <c r="F391" s="10" t="s">
        <v>590</v>
      </c>
      <c r="G391" s="3" t="s">
        <v>130</v>
      </c>
      <c r="H391" s="42"/>
      <c r="I391" s="2" t="s">
        <v>183</v>
      </c>
      <c r="J391" s="2" t="s">
        <v>130</v>
      </c>
      <c r="K391" s="2" t="s">
        <v>130</v>
      </c>
      <c r="L391" s="262" t="s">
        <v>509</v>
      </c>
    </row>
    <row r="392" spans="1:12" ht="12.75">
      <c r="A392" s="5"/>
      <c r="B392" s="32"/>
      <c r="C392" s="75" t="s">
        <v>1333</v>
      </c>
      <c r="D392" s="75" t="s">
        <v>1333</v>
      </c>
      <c r="E392" s="75" t="s">
        <v>1333</v>
      </c>
      <c r="F392" s="10" t="s">
        <v>590</v>
      </c>
      <c r="G392" s="3" t="s">
        <v>182</v>
      </c>
      <c r="H392" s="42"/>
      <c r="I392" s="2" t="s">
        <v>183</v>
      </c>
      <c r="J392" s="2" t="s">
        <v>184</v>
      </c>
      <c r="K392" s="2" t="s">
        <v>182</v>
      </c>
      <c r="L392" s="262" t="s">
        <v>511</v>
      </c>
    </row>
    <row r="393" spans="1:12" ht="12.75">
      <c r="A393" s="5"/>
      <c r="B393" s="32"/>
      <c r="C393" s="75" t="s">
        <v>1372</v>
      </c>
      <c r="D393" s="75" t="s">
        <v>1372</v>
      </c>
      <c r="E393" s="75" t="s">
        <v>1372</v>
      </c>
      <c r="F393" s="108" t="s">
        <v>992</v>
      </c>
      <c r="G393" s="280" t="s">
        <v>1211</v>
      </c>
      <c r="H393" s="42"/>
      <c r="I393" s="2" t="s">
        <v>183</v>
      </c>
      <c r="J393" s="2" t="s">
        <v>184</v>
      </c>
      <c r="K393" s="2" t="s">
        <v>182</v>
      </c>
      <c r="L393" s="262" t="s">
        <v>1212</v>
      </c>
    </row>
    <row r="394" spans="1:12" ht="12.75">
      <c r="A394" s="5"/>
      <c r="B394" s="32"/>
      <c r="C394" s="75" t="s">
        <v>1334</v>
      </c>
      <c r="D394" s="75" t="s">
        <v>1338</v>
      </c>
      <c r="E394" s="75" t="s">
        <v>1338</v>
      </c>
      <c r="F394" s="10" t="s">
        <v>553</v>
      </c>
      <c r="G394" s="3" t="s">
        <v>186</v>
      </c>
      <c r="H394" s="42"/>
      <c r="I394" s="2" t="s">
        <v>183</v>
      </c>
      <c r="J394" s="2" t="s">
        <v>187</v>
      </c>
      <c r="K394" s="2" t="s">
        <v>186</v>
      </c>
      <c r="L394" s="262" t="s">
        <v>936</v>
      </c>
    </row>
    <row r="395" spans="1:12" ht="12.75">
      <c r="A395" s="5"/>
      <c r="B395" s="32"/>
      <c r="C395" s="75" t="s">
        <v>1335</v>
      </c>
      <c r="D395" s="75" t="s">
        <v>1335</v>
      </c>
      <c r="E395" s="75" t="s">
        <v>1335</v>
      </c>
      <c r="F395" s="10" t="s">
        <v>991</v>
      </c>
      <c r="G395" s="3" t="s">
        <v>1089</v>
      </c>
      <c r="H395" s="42"/>
      <c r="I395" s="2" t="s">
        <v>183</v>
      </c>
      <c r="J395" s="2" t="s">
        <v>1163</v>
      </c>
      <c r="K395" s="2" t="s">
        <v>1089</v>
      </c>
      <c r="L395" s="262" t="s">
        <v>1090</v>
      </c>
    </row>
    <row r="396" spans="1:12" ht="12.75">
      <c r="A396" s="5"/>
      <c r="B396" s="32"/>
      <c r="C396" s="75" t="s">
        <v>131</v>
      </c>
      <c r="D396" s="75" t="s">
        <v>131</v>
      </c>
      <c r="E396" s="75" t="s">
        <v>131</v>
      </c>
      <c r="F396" s="10" t="s">
        <v>535</v>
      </c>
      <c r="G396" s="3" t="s">
        <v>132</v>
      </c>
      <c r="H396" s="42"/>
      <c r="I396" s="2" t="s">
        <v>183</v>
      </c>
      <c r="J396" s="2" t="s">
        <v>132</v>
      </c>
      <c r="K396" s="2" t="s">
        <v>132</v>
      </c>
      <c r="L396" s="262" t="s">
        <v>235</v>
      </c>
    </row>
    <row r="397" spans="1:12" ht="12.75">
      <c r="A397" s="5"/>
      <c r="B397" s="32"/>
      <c r="C397" s="75" t="s">
        <v>1337</v>
      </c>
      <c r="D397" s="75" t="s">
        <v>1339</v>
      </c>
      <c r="E397" s="75" t="s">
        <v>1340</v>
      </c>
      <c r="F397" s="10" t="s">
        <v>535</v>
      </c>
      <c r="G397" s="3" t="s">
        <v>134</v>
      </c>
      <c r="H397" s="42"/>
      <c r="I397" s="2" t="s">
        <v>183</v>
      </c>
      <c r="J397" s="2" t="s">
        <v>196</v>
      </c>
      <c r="K397" s="2" t="s">
        <v>135</v>
      </c>
      <c r="L397" s="262" t="s">
        <v>235</v>
      </c>
    </row>
    <row r="398" spans="1:12" ht="12.75">
      <c r="A398" s="5"/>
      <c r="B398" s="32"/>
      <c r="C398" s="75" t="s">
        <v>136</v>
      </c>
      <c r="D398" s="75" t="s">
        <v>136</v>
      </c>
      <c r="E398" s="75" t="s">
        <v>136</v>
      </c>
      <c r="F398" s="10" t="s">
        <v>535</v>
      </c>
      <c r="G398" s="3" t="s">
        <v>192</v>
      </c>
      <c r="H398" s="42"/>
      <c r="I398" s="2" t="s">
        <v>183</v>
      </c>
      <c r="J398" s="2" t="s">
        <v>187</v>
      </c>
      <c r="K398" s="2" t="s">
        <v>193</v>
      </c>
      <c r="L398" s="262" t="s">
        <v>235</v>
      </c>
    </row>
    <row r="399" spans="1:12" ht="12.75">
      <c r="A399" s="5"/>
      <c r="B399" s="32"/>
      <c r="C399" s="75" t="s">
        <v>137</v>
      </c>
      <c r="D399" s="75" t="s">
        <v>137</v>
      </c>
      <c r="E399" s="75" t="s">
        <v>137</v>
      </c>
      <c r="F399" s="10" t="s">
        <v>535</v>
      </c>
      <c r="G399" s="3" t="s">
        <v>194</v>
      </c>
      <c r="H399" s="42"/>
      <c r="I399" s="2" t="s">
        <v>183</v>
      </c>
      <c r="J399" s="2" t="s">
        <v>194</v>
      </c>
      <c r="K399" s="2" t="s">
        <v>194</v>
      </c>
      <c r="L399" s="262" t="s">
        <v>235</v>
      </c>
    </row>
    <row r="400" spans="1:12" ht="13.5" thickBot="1">
      <c r="A400" s="5"/>
      <c r="B400" s="32"/>
      <c r="C400" s="75" t="s">
        <v>1336</v>
      </c>
      <c r="D400" s="148" t="s">
        <v>1336</v>
      </c>
      <c r="E400" s="148" t="s">
        <v>1336</v>
      </c>
      <c r="F400" s="108" t="s">
        <v>1011</v>
      </c>
      <c r="G400" s="3" t="s">
        <v>1088</v>
      </c>
      <c r="H400" s="42"/>
      <c r="I400" s="2" t="s">
        <v>183</v>
      </c>
      <c r="J400" s="2" t="s">
        <v>1164</v>
      </c>
      <c r="K400" s="2" t="s">
        <v>1088</v>
      </c>
      <c r="L400" s="262" t="s">
        <v>1090</v>
      </c>
    </row>
    <row r="401" spans="1:12" ht="15.75" thickBot="1">
      <c r="A401" s="78" t="s">
        <v>969</v>
      </c>
      <c r="B401" s="223" t="s">
        <v>951</v>
      </c>
      <c r="C401" s="224"/>
      <c r="D401" s="225"/>
      <c r="E401" s="225"/>
      <c r="F401" s="230"/>
      <c r="G401" s="245"/>
      <c r="H401" s="228">
        <f>COUNTA(F402:F404)</f>
        <v>3</v>
      </c>
      <c r="I401" s="241"/>
      <c r="J401" s="241"/>
      <c r="K401" s="241"/>
      <c r="L401" s="266"/>
    </row>
    <row r="402" spans="1:12" ht="12.75">
      <c r="A402" s="5"/>
      <c r="B402" s="32"/>
      <c r="C402" s="75" t="s">
        <v>142</v>
      </c>
      <c r="D402" s="75" t="s">
        <v>142</v>
      </c>
      <c r="E402" s="75" t="s">
        <v>142</v>
      </c>
      <c r="F402" s="10" t="s">
        <v>533</v>
      </c>
      <c r="G402" s="3" t="s">
        <v>1098</v>
      </c>
      <c r="H402" s="42"/>
      <c r="I402" s="2" t="s">
        <v>688</v>
      </c>
      <c r="J402" s="2" t="s">
        <v>199</v>
      </c>
      <c r="K402" s="2" t="s">
        <v>199</v>
      </c>
      <c r="L402" s="262" t="s">
        <v>1099</v>
      </c>
    </row>
    <row r="403" spans="1:12" ht="12.75">
      <c r="A403" s="5"/>
      <c r="B403" s="32"/>
      <c r="C403" s="75" t="s">
        <v>143</v>
      </c>
      <c r="D403" s="75" t="s">
        <v>143</v>
      </c>
      <c r="E403" s="75" t="s">
        <v>143</v>
      </c>
      <c r="F403" s="10" t="s">
        <v>533</v>
      </c>
      <c r="G403" s="3" t="s">
        <v>200</v>
      </c>
      <c r="H403" s="42"/>
      <c r="I403" s="2" t="s">
        <v>688</v>
      </c>
      <c r="J403" s="2" t="s">
        <v>200</v>
      </c>
      <c r="K403" s="2" t="s">
        <v>200</v>
      </c>
      <c r="L403" s="260" t="s">
        <v>209</v>
      </c>
    </row>
    <row r="404" spans="1:12" ht="13.5" thickBot="1">
      <c r="A404" s="5"/>
      <c r="B404" s="41"/>
      <c r="C404" s="75" t="s">
        <v>1341</v>
      </c>
      <c r="D404" s="75" t="s">
        <v>1341</v>
      </c>
      <c r="E404" s="75" t="s">
        <v>1341</v>
      </c>
      <c r="F404" s="108" t="s">
        <v>1011</v>
      </c>
      <c r="G404" s="3" t="s">
        <v>1046</v>
      </c>
      <c r="H404" s="42"/>
      <c r="I404" s="2" t="s">
        <v>688</v>
      </c>
      <c r="J404" s="2" t="s">
        <v>200</v>
      </c>
      <c r="K404" s="2" t="s">
        <v>1046</v>
      </c>
      <c r="L404" s="262" t="s">
        <v>1047</v>
      </c>
    </row>
    <row r="405" spans="1:12" ht="15.75" thickBot="1">
      <c r="A405" s="78" t="s">
        <v>969</v>
      </c>
      <c r="B405" s="223" t="s">
        <v>952</v>
      </c>
      <c r="C405" s="224"/>
      <c r="D405" s="225"/>
      <c r="E405" s="225"/>
      <c r="F405" s="230"/>
      <c r="G405" s="245"/>
      <c r="H405" s="228">
        <f>COUNTA(F406:F410)</f>
        <v>5</v>
      </c>
      <c r="I405" s="241"/>
      <c r="J405" s="241"/>
      <c r="K405" s="241"/>
      <c r="L405" s="266"/>
    </row>
    <row r="406" spans="1:12" ht="12.75">
      <c r="A406" s="5"/>
      <c r="B406" s="32"/>
      <c r="C406" s="75" t="s">
        <v>139</v>
      </c>
      <c r="D406" s="75" t="s">
        <v>139</v>
      </c>
      <c r="E406" s="75" t="s">
        <v>1083</v>
      </c>
      <c r="F406" s="10" t="s">
        <v>550</v>
      </c>
      <c r="G406" s="3" t="s">
        <v>197</v>
      </c>
      <c r="H406" s="45"/>
      <c r="I406" s="2" t="s">
        <v>688</v>
      </c>
      <c r="J406" s="2" t="s">
        <v>688</v>
      </c>
      <c r="K406" s="2" t="s">
        <v>197</v>
      </c>
      <c r="L406" s="260" t="s">
        <v>209</v>
      </c>
    </row>
    <row r="407" spans="1:12" ht="12.75">
      <c r="A407" s="5"/>
      <c r="B407" s="32"/>
      <c r="C407" s="75" t="s">
        <v>140</v>
      </c>
      <c r="D407" s="75" t="s">
        <v>140</v>
      </c>
      <c r="E407" s="75" t="s">
        <v>140</v>
      </c>
      <c r="F407" s="10" t="s">
        <v>533</v>
      </c>
      <c r="G407" s="3" t="s">
        <v>198</v>
      </c>
      <c r="H407" s="42"/>
      <c r="I407" s="2" t="s">
        <v>688</v>
      </c>
      <c r="J407" s="2" t="s">
        <v>141</v>
      </c>
      <c r="K407" s="2" t="s">
        <v>198</v>
      </c>
      <c r="L407" s="260" t="s">
        <v>209</v>
      </c>
    </row>
    <row r="408" spans="1:12" ht="12.75">
      <c r="A408" s="5"/>
      <c r="B408" s="32"/>
      <c r="C408" s="75" t="s">
        <v>144</v>
      </c>
      <c r="D408" s="75" t="s">
        <v>144</v>
      </c>
      <c r="E408" s="75" t="s">
        <v>144</v>
      </c>
      <c r="F408" s="10" t="s">
        <v>535</v>
      </c>
      <c r="G408" s="3" t="s">
        <v>201</v>
      </c>
      <c r="H408" s="42"/>
      <c r="I408" s="2" t="s">
        <v>688</v>
      </c>
      <c r="J408" s="2" t="s">
        <v>201</v>
      </c>
      <c r="K408" s="2" t="s">
        <v>201</v>
      </c>
      <c r="L408" s="262" t="s">
        <v>212</v>
      </c>
    </row>
    <row r="409" spans="1:12" ht="12.75">
      <c r="A409" s="5"/>
      <c r="B409" s="32"/>
      <c r="C409" s="75" t="s">
        <v>145</v>
      </c>
      <c r="D409" s="75" t="s">
        <v>145</v>
      </c>
      <c r="E409" s="75" t="s">
        <v>145</v>
      </c>
      <c r="F409" s="10" t="s">
        <v>535</v>
      </c>
      <c r="G409" s="3" t="s">
        <v>202</v>
      </c>
      <c r="H409" s="42"/>
      <c r="I409" s="2" t="s">
        <v>688</v>
      </c>
      <c r="J409" s="2" t="s">
        <v>202</v>
      </c>
      <c r="K409" s="2" t="s">
        <v>202</v>
      </c>
      <c r="L409" s="262" t="s">
        <v>212</v>
      </c>
    </row>
    <row r="410" spans="1:12" ht="13.5" thickBot="1">
      <c r="A410" s="5"/>
      <c r="B410" s="32"/>
      <c r="C410" s="75" t="s">
        <v>146</v>
      </c>
      <c r="D410" s="75" t="s">
        <v>146</v>
      </c>
      <c r="E410" s="75" t="s">
        <v>146</v>
      </c>
      <c r="F410" s="10" t="s">
        <v>535</v>
      </c>
      <c r="G410" s="3" t="s">
        <v>203</v>
      </c>
      <c r="H410" s="42"/>
      <c r="I410" s="2" t="s">
        <v>688</v>
      </c>
      <c r="J410" s="2" t="s">
        <v>204</v>
      </c>
      <c r="K410" s="2" t="s">
        <v>203</v>
      </c>
      <c r="L410" s="262" t="s">
        <v>212</v>
      </c>
    </row>
    <row r="411" spans="1:12" ht="15.75" thickBot="1">
      <c r="A411" s="78" t="s">
        <v>969</v>
      </c>
      <c r="B411" s="223" t="s">
        <v>147</v>
      </c>
      <c r="C411" s="224"/>
      <c r="D411" s="225"/>
      <c r="E411" s="225"/>
      <c r="F411" s="233"/>
      <c r="G411" s="240"/>
      <c r="H411" s="228">
        <f>COUNTA(F412:F419)</f>
        <v>8</v>
      </c>
      <c r="I411" s="235"/>
      <c r="J411" s="235"/>
      <c r="K411" s="235"/>
      <c r="L411" s="261"/>
    </row>
    <row r="412" spans="1:12" ht="12.75">
      <c r="A412" s="5"/>
      <c r="B412" s="32"/>
      <c r="C412" s="75" t="s">
        <v>148</v>
      </c>
      <c r="D412" s="75" t="s">
        <v>148</v>
      </c>
      <c r="E412" s="75" t="s">
        <v>148</v>
      </c>
      <c r="F412" s="10" t="s">
        <v>548</v>
      </c>
      <c r="G412" s="3" t="s">
        <v>841</v>
      </c>
      <c r="H412" s="42"/>
      <c r="I412" s="2" t="s">
        <v>205</v>
      </c>
      <c r="J412" s="2" t="s">
        <v>205</v>
      </c>
      <c r="K412" s="2" t="s">
        <v>206</v>
      </c>
      <c r="L412" s="262" t="s">
        <v>816</v>
      </c>
    </row>
    <row r="413" spans="1:12" ht="12.75">
      <c r="A413" s="5"/>
      <c r="B413" s="32"/>
      <c r="C413" s="75" t="s">
        <v>1084</v>
      </c>
      <c r="D413" s="75" t="s">
        <v>1343</v>
      </c>
      <c r="E413" s="75" t="s">
        <v>1343</v>
      </c>
      <c r="F413" s="108" t="s">
        <v>992</v>
      </c>
      <c r="G413" s="3" t="s">
        <v>1142</v>
      </c>
      <c r="H413" s="42"/>
      <c r="I413" s="2" t="s">
        <v>205</v>
      </c>
      <c r="J413" s="2" t="s">
        <v>205</v>
      </c>
      <c r="K413" s="2" t="s">
        <v>205</v>
      </c>
      <c r="L413" s="262" t="s">
        <v>1144</v>
      </c>
    </row>
    <row r="414" spans="1:12" ht="12.75">
      <c r="A414" s="5"/>
      <c r="B414" s="32"/>
      <c r="C414" s="75" t="s">
        <v>149</v>
      </c>
      <c r="D414" s="75" t="s">
        <v>149</v>
      </c>
      <c r="E414" s="75" t="s">
        <v>149</v>
      </c>
      <c r="F414" s="10" t="s">
        <v>991</v>
      </c>
      <c r="G414" s="3" t="s">
        <v>1141</v>
      </c>
      <c r="H414" s="42"/>
      <c r="I414" s="2" t="s">
        <v>205</v>
      </c>
      <c r="J414" s="2" t="s">
        <v>205</v>
      </c>
      <c r="K414" s="2" t="s">
        <v>205</v>
      </c>
      <c r="L414" s="262" t="s">
        <v>1144</v>
      </c>
    </row>
    <row r="415" spans="1:12" ht="12.75">
      <c r="A415" s="5"/>
      <c r="B415" s="32"/>
      <c r="C415" s="75" t="s">
        <v>1234</v>
      </c>
      <c r="D415" s="75" t="s">
        <v>1234</v>
      </c>
      <c r="E415" s="75" t="s">
        <v>1234</v>
      </c>
      <c r="F415" s="10" t="s">
        <v>991</v>
      </c>
      <c r="G415" s="3" t="s">
        <v>1147</v>
      </c>
      <c r="H415" s="42"/>
      <c r="I415" s="2" t="s">
        <v>205</v>
      </c>
      <c r="J415" s="2" t="s">
        <v>205</v>
      </c>
      <c r="K415" s="2" t="s">
        <v>205</v>
      </c>
      <c r="L415" s="262" t="s">
        <v>1144</v>
      </c>
    </row>
    <row r="416" spans="1:12" ht="12.75">
      <c r="A416" s="5"/>
      <c r="B416" s="32"/>
      <c r="C416" s="75" t="s">
        <v>1342</v>
      </c>
      <c r="D416" s="75" t="s">
        <v>1342</v>
      </c>
      <c r="E416" s="75" t="s">
        <v>1342</v>
      </c>
      <c r="F416" s="108" t="s">
        <v>1011</v>
      </c>
      <c r="G416" s="3" t="s">
        <v>965</v>
      </c>
      <c r="H416" s="42"/>
      <c r="I416" s="2" t="s">
        <v>205</v>
      </c>
      <c r="J416" s="2" t="s">
        <v>964</v>
      </c>
      <c r="K416" s="2" t="s">
        <v>965</v>
      </c>
      <c r="L416" s="262" t="s">
        <v>1144</v>
      </c>
    </row>
    <row r="417" spans="1:12" ht="12.75">
      <c r="A417" s="5"/>
      <c r="B417" s="32"/>
      <c r="C417" s="75" t="s">
        <v>1338</v>
      </c>
      <c r="D417" s="75" t="s">
        <v>1344</v>
      </c>
      <c r="E417" s="75" t="s">
        <v>1344</v>
      </c>
      <c r="F417" s="108" t="s">
        <v>1011</v>
      </c>
      <c r="G417" s="3" t="s">
        <v>963</v>
      </c>
      <c r="H417" s="42"/>
      <c r="I417" s="2" t="s">
        <v>205</v>
      </c>
      <c r="J417" s="2" t="s">
        <v>964</v>
      </c>
      <c r="K417" s="2" t="s">
        <v>963</v>
      </c>
      <c r="L417" s="262" t="s">
        <v>1144</v>
      </c>
    </row>
    <row r="418" spans="1:12" ht="12.75">
      <c r="A418" s="5"/>
      <c r="B418" s="32"/>
      <c r="C418" s="75" t="s">
        <v>150</v>
      </c>
      <c r="D418" s="75" t="s">
        <v>150</v>
      </c>
      <c r="E418" s="75" t="s">
        <v>150</v>
      </c>
      <c r="F418" s="108" t="s">
        <v>1011</v>
      </c>
      <c r="G418" s="3" t="s">
        <v>237</v>
      </c>
      <c r="H418" s="42"/>
      <c r="I418" s="2" t="s">
        <v>205</v>
      </c>
      <c r="J418" s="2" t="s">
        <v>237</v>
      </c>
      <c r="K418" s="2" t="s">
        <v>237</v>
      </c>
      <c r="L418" s="262" t="s">
        <v>1144</v>
      </c>
    </row>
    <row r="419" spans="1:12" ht="13.5" thickBot="1">
      <c r="A419" s="5"/>
      <c r="B419" s="41"/>
      <c r="C419" s="75" t="s">
        <v>1387</v>
      </c>
      <c r="D419" s="148" t="s">
        <v>1387</v>
      </c>
      <c r="E419" s="148" t="s">
        <v>1387</v>
      </c>
      <c r="F419" s="108" t="s">
        <v>1388</v>
      </c>
      <c r="G419" s="3"/>
      <c r="H419" s="42"/>
      <c r="I419" s="2" t="s">
        <v>205</v>
      </c>
      <c r="J419" s="2" t="s">
        <v>964</v>
      </c>
      <c r="K419" s="2" t="s">
        <v>1389</v>
      </c>
      <c r="L419" s="262" t="s">
        <v>212</v>
      </c>
    </row>
    <row r="420" spans="1:12" ht="15.75" thickBot="1">
      <c r="A420" s="78" t="s">
        <v>969</v>
      </c>
      <c r="B420" s="223" t="s">
        <v>151</v>
      </c>
      <c r="C420" s="224"/>
      <c r="D420" s="225"/>
      <c r="E420" s="225"/>
      <c r="F420" s="233"/>
      <c r="G420" s="240"/>
      <c r="H420" s="228">
        <f>COUNTA(F421:F424)</f>
        <v>4</v>
      </c>
      <c r="I420" s="235"/>
      <c r="J420" s="235"/>
      <c r="K420" s="235"/>
      <c r="L420" s="261"/>
    </row>
    <row r="421" spans="1:12" ht="12.75">
      <c r="A421" s="5"/>
      <c r="B421" s="32"/>
      <c r="C421" s="75" t="s">
        <v>152</v>
      </c>
      <c r="D421" s="75" t="s">
        <v>152</v>
      </c>
      <c r="E421" s="75" t="s">
        <v>152</v>
      </c>
      <c r="F421" s="10" t="s">
        <v>533</v>
      </c>
      <c r="G421" s="3" t="s">
        <v>828</v>
      </c>
      <c r="H421" s="42"/>
      <c r="I421" s="2" t="s">
        <v>238</v>
      </c>
      <c r="J421" s="2" t="s">
        <v>238</v>
      </c>
      <c r="K421" s="2" t="s">
        <v>238</v>
      </c>
      <c r="L421" s="263" t="s">
        <v>829</v>
      </c>
    </row>
    <row r="422" spans="1:12" ht="12.75">
      <c r="A422" s="5"/>
      <c r="B422" s="32"/>
      <c r="C422" s="75" t="s">
        <v>153</v>
      </c>
      <c r="D422" s="75" t="s">
        <v>153</v>
      </c>
      <c r="E422" s="75" t="s">
        <v>153</v>
      </c>
      <c r="F422" s="10" t="s">
        <v>535</v>
      </c>
      <c r="G422" s="3" t="s">
        <v>239</v>
      </c>
      <c r="H422" s="42"/>
      <c r="I422" s="2" t="s">
        <v>238</v>
      </c>
      <c r="J422" s="2" t="s">
        <v>238</v>
      </c>
      <c r="K422" s="2" t="s">
        <v>239</v>
      </c>
      <c r="L422" s="262" t="s">
        <v>212</v>
      </c>
    </row>
    <row r="423" spans="1:12" ht="12.75">
      <c r="A423" s="5"/>
      <c r="B423" s="32"/>
      <c r="C423" s="75" t="s">
        <v>154</v>
      </c>
      <c r="D423" s="75" t="s">
        <v>154</v>
      </c>
      <c r="E423" s="75" t="s">
        <v>154</v>
      </c>
      <c r="F423" s="10" t="s">
        <v>535</v>
      </c>
      <c r="G423" s="3" t="s">
        <v>240</v>
      </c>
      <c r="H423" s="42"/>
      <c r="I423" s="2" t="s">
        <v>238</v>
      </c>
      <c r="J423" s="2" t="s">
        <v>240</v>
      </c>
      <c r="K423" s="2" t="s">
        <v>240</v>
      </c>
      <c r="L423" s="262" t="s">
        <v>212</v>
      </c>
    </row>
    <row r="424" spans="1:12" ht="13.5" thickBot="1">
      <c r="A424" s="5"/>
      <c r="B424" s="32"/>
      <c r="C424" s="75" t="s">
        <v>155</v>
      </c>
      <c r="D424" s="75" t="s">
        <v>155</v>
      </c>
      <c r="E424" s="75" t="s">
        <v>155</v>
      </c>
      <c r="F424" s="10" t="s">
        <v>535</v>
      </c>
      <c r="G424" s="3" t="s">
        <v>241</v>
      </c>
      <c r="H424" s="42"/>
      <c r="I424" s="2" t="s">
        <v>238</v>
      </c>
      <c r="J424" s="2" t="s">
        <v>156</v>
      </c>
      <c r="K424" s="2" t="s">
        <v>241</v>
      </c>
      <c r="L424" s="262" t="s">
        <v>212</v>
      </c>
    </row>
    <row r="425" spans="1:12" ht="15.75" thickBot="1">
      <c r="A425" s="78" t="s">
        <v>969</v>
      </c>
      <c r="B425" s="223" t="s">
        <v>157</v>
      </c>
      <c r="C425" s="224"/>
      <c r="D425" s="225"/>
      <c r="E425" s="225"/>
      <c r="F425" s="233"/>
      <c r="G425" s="240"/>
      <c r="H425" s="228">
        <f>COUNTA(F426:F432)</f>
        <v>7</v>
      </c>
      <c r="I425" s="235"/>
      <c r="J425" s="235"/>
      <c r="K425" s="235"/>
      <c r="L425" s="261"/>
    </row>
    <row r="426" spans="1:12" ht="12.75">
      <c r="A426" s="5"/>
      <c r="B426" s="32"/>
      <c r="C426" s="75" t="s">
        <v>158</v>
      </c>
      <c r="D426" s="75" t="s">
        <v>158</v>
      </c>
      <c r="E426" s="75" t="s">
        <v>158</v>
      </c>
      <c r="F426" s="10" t="s">
        <v>550</v>
      </c>
      <c r="G426" s="3" t="s">
        <v>159</v>
      </c>
      <c r="H426" s="42"/>
      <c r="I426" s="2" t="s">
        <v>242</v>
      </c>
      <c r="J426" s="2" t="s">
        <v>243</v>
      </c>
      <c r="K426" s="2" t="s">
        <v>160</v>
      </c>
      <c r="L426" s="260" t="s">
        <v>209</v>
      </c>
    </row>
    <row r="427" spans="1:12" ht="12.75">
      <c r="A427" s="5"/>
      <c r="B427" s="32"/>
      <c r="C427" s="75" t="s">
        <v>161</v>
      </c>
      <c r="D427" s="75" t="s">
        <v>161</v>
      </c>
      <c r="E427" s="75" t="s">
        <v>161</v>
      </c>
      <c r="F427" s="10" t="s">
        <v>535</v>
      </c>
      <c r="G427" s="3" t="s">
        <v>162</v>
      </c>
      <c r="H427" s="42"/>
      <c r="I427" s="2" t="s">
        <v>242</v>
      </c>
      <c r="J427" s="2" t="s">
        <v>244</v>
      </c>
      <c r="K427" s="2" t="s">
        <v>244</v>
      </c>
      <c r="L427" s="262" t="s">
        <v>212</v>
      </c>
    </row>
    <row r="428" spans="1:12" ht="12.75">
      <c r="A428" s="5"/>
      <c r="B428" s="32"/>
      <c r="C428" s="75" t="s">
        <v>163</v>
      </c>
      <c r="D428" s="75" t="s">
        <v>163</v>
      </c>
      <c r="E428" s="75" t="s">
        <v>163</v>
      </c>
      <c r="F428" s="10" t="s">
        <v>535</v>
      </c>
      <c r="G428" s="3" t="s">
        <v>245</v>
      </c>
      <c r="H428" s="42"/>
      <c r="I428" s="2" t="s">
        <v>242</v>
      </c>
      <c r="J428" s="2" t="s">
        <v>243</v>
      </c>
      <c r="K428" s="2" t="s">
        <v>246</v>
      </c>
      <c r="L428" s="262" t="s">
        <v>212</v>
      </c>
    </row>
    <row r="429" spans="1:12" ht="12.75">
      <c r="A429" s="5"/>
      <c r="B429" s="32"/>
      <c r="C429" s="75" t="s">
        <v>164</v>
      </c>
      <c r="D429" s="75" t="s">
        <v>164</v>
      </c>
      <c r="E429" s="75" t="s">
        <v>164</v>
      </c>
      <c r="F429" s="10" t="s">
        <v>535</v>
      </c>
      <c r="G429" s="3" t="s">
        <v>247</v>
      </c>
      <c r="H429" s="42"/>
      <c r="I429" s="2" t="s">
        <v>242</v>
      </c>
      <c r="J429" s="2" t="s">
        <v>247</v>
      </c>
      <c r="K429" s="2" t="s">
        <v>248</v>
      </c>
      <c r="L429" s="262" t="s">
        <v>212</v>
      </c>
    </row>
    <row r="430" spans="1:12" ht="12.75">
      <c r="A430" s="5"/>
      <c r="B430" s="32"/>
      <c r="C430" s="75" t="s">
        <v>165</v>
      </c>
      <c r="D430" s="75" t="s">
        <v>165</v>
      </c>
      <c r="E430" s="75" t="s">
        <v>165</v>
      </c>
      <c r="F430" s="10" t="s">
        <v>535</v>
      </c>
      <c r="G430" s="3" t="s">
        <v>249</v>
      </c>
      <c r="H430" s="42"/>
      <c r="I430" s="2" t="s">
        <v>477</v>
      </c>
      <c r="J430" s="2" t="s">
        <v>242</v>
      </c>
      <c r="K430" s="2" t="s">
        <v>249</v>
      </c>
      <c r="L430" s="262" t="s">
        <v>212</v>
      </c>
    </row>
    <row r="431" spans="1:12" ht="12.75">
      <c r="A431" s="5"/>
      <c r="B431" s="32"/>
      <c r="C431" s="75" t="s">
        <v>1345</v>
      </c>
      <c r="D431" s="75" t="s">
        <v>1345</v>
      </c>
      <c r="E431" s="75" t="s">
        <v>1345</v>
      </c>
      <c r="F431" s="108" t="s">
        <v>1011</v>
      </c>
      <c r="G431" s="3" t="s">
        <v>1112</v>
      </c>
      <c r="H431" s="42"/>
      <c r="I431" s="2" t="s">
        <v>242</v>
      </c>
      <c r="J431" s="2" t="s">
        <v>243</v>
      </c>
      <c r="K431" s="3" t="s">
        <v>1112</v>
      </c>
      <c r="L431" s="262" t="s">
        <v>1113</v>
      </c>
    </row>
    <row r="432" spans="1:12" ht="13.5" thickBot="1">
      <c r="A432" s="5"/>
      <c r="B432" s="32"/>
      <c r="C432" s="75" t="s">
        <v>1346</v>
      </c>
      <c r="D432" s="75" t="s">
        <v>1346</v>
      </c>
      <c r="E432" s="75" t="s">
        <v>1346</v>
      </c>
      <c r="F432" s="108" t="s">
        <v>1011</v>
      </c>
      <c r="G432" s="3" t="s">
        <v>1180</v>
      </c>
      <c r="H432" s="42"/>
      <c r="I432" s="2" t="s">
        <v>242</v>
      </c>
      <c r="J432" s="2" t="s">
        <v>243</v>
      </c>
      <c r="K432" s="3" t="s">
        <v>1180</v>
      </c>
      <c r="L432" s="262" t="s">
        <v>1181</v>
      </c>
    </row>
    <row r="433" spans="1:12" ht="15">
      <c r="A433" s="5"/>
      <c r="B433" s="30"/>
      <c r="C433" s="26"/>
      <c r="D433" s="106"/>
      <c r="E433" s="106"/>
      <c r="F433" s="11"/>
      <c r="G433" s="12"/>
      <c r="H433" s="43">
        <f>COUNTA(F434:F436)</f>
        <v>3</v>
      </c>
      <c r="I433" s="4"/>
      <c r="J433" s="4"/>
      <c r="K433" s="4"/>
      <c r="L433" s="268"/>
    </row>
    <row r="434" spans="1:12" ht="12.75">
      <c r="A434" s="5"/>
      <c r="B434" s="32"/>
      <c r="C434" s="27" t="s">
        <v>1274</v>
      </c>
      <c r="D434" s="27" t="s">
        <v>1347</v>
      </c>
      <c r="E434" s="27" t="s">
        <v>1349</v>
      </c>
      <c r="F434" s="10" t="s">
        <v>1199</v>
      </c>
      <c r="G434" s="3"/>
      <c r="H434" s="46"/>
      <c r="I434" s="2" t="s">
        <v>394</v>
      </c>
      <c r="J434" s="2" t="s">
        <v>394</v>
      </c>
      <c r="K434" s="2" t="s">
        <v>14</v>
      </c>
      <c r="L434" s="262" t="s">
        <v>1198</v>
      </c>
    </row>
    <row r="435" spans="1:12" ht="12.75">
      <c r="A435" s="5"/>
      <c r="B435" s="32"/>
      <c r="C435" s="27" t="s">
        <v>1332</v>
      </c>
      <c r="D435" s="27" t="s">
        <v>1332</v>
      </c>
      <c r="E435" s="27" t="s">
        <v>1348</v>
      </c>
      <c r="F435" s="10" t="s">
        <v>904</v>
      </c>
      <c r="G435" s="3"/>
      <c r="H435" s="46"/>
      <c r="I435" s="2" t="s">
        <v>514</v>
      </c>
      <c r="J435" s="2" t="s">
        <v>514</v>
      </c>
      <c r="K435" s="2" t="s">
        <v>297</v>
      </c>
      <c r="L435" s="262" t="s">
        <v>826</v>
      </c>
    </row>
    <row r="436" spans="1:12" ht="12.75">
      <c r="A436" s="5"/>
      <c r="B436" s="32"/>
      <c r="C436" s="27" t="s">
        <v>1230</v>
      </c>
      <c r="D436" s="27" t="s">
        <v>1230</v>
      </c>
      <c r="E436" s="27" t="s">
        <v>1350</v>
      </c>
      <c r="F436" s="10" t="s">
        <v>938</v>
      </c>
      <c r="G436" s="3"/>
      <c r="H436" s="46"/>
      <c r="I436" s="2" t="s">
        <v>394</v>
      </c>
      <c r="J436" s="2" t="s">
        <v>394</v>
      </c>
      <c r="K436" s="2" t="s">
        <v>14</v>
      </c>
      <c r="L436" s="262" t="s">
        <v>939</v>
      </c>
    </row>
    <row r="437" spans="1:12" ht="12.75" customHeight="1" thickBot="1">
      <c r="A437" s="82"/>
      <c r="B437" s="47"/>
      <c r="C437" s="34"/>
      <c r="D437" s="107"/>
      <c r="E437" s="107"/>
      <c r="F437" s="35"/>
      <c r="G437" s="36"/>
      <c r="H437" s="48"/>
      <c r="I437" s="37"/>
      <c r="J437" s="37"/>
      <c r="K437" s="37"/>
      <c r="L437" s="269"/>
    </row>
    <row r="438" spans="1:12" ht="12.75" customHeight="1">
      <c r="A438" s="5"/>
      <c r="B438" s="76"/>
      <c r="C438" s="77"/>
      <c r="D438" s="77"/>
      <c r="E438" s="77"/>
      <c r="F438" s="2"/>
      <c r="G438" s="2"/>
      <c r="H438" s="21"/>
      <c r="I438" s="2"/>
      <c r="J438" s="2"/>
      <c r="K438" s="2"/>
      <c r="L438" s="270"/>
    </row>
    <row r="439" spans="1:12" ht="12.75" customHeight="1">
      <c r="A439" s="5"/>
      <c r="B439" s="76"/>
      <c r="C439" s="77"/>
      <c r="D439" s="77"/>
      <c r="E439" s="77"/>
      <c r="F439" s="2"/>
      <c r="G439" s="2"/>
      <c r="H439" s="21"/>
      <c r="I439" s="2"/>
      <c r="J439" s="2"/>
      <c r="K439" s="2"/>
      <c r="L439" s="270"/>
    </row>
    <row r="440" spans="1:12" ht="21" customHeight="1">
      <c r="A440" s="5"/>
      <c r="B440" s="39" t="s">
        <v>1410</v>
      </c>
      <c r="C440" s="77"/>
      <c r="D440" s="77"/>
      <c r="E440" s="77"/>
      <c r="F440" s="2"/>
      <c r="G440" s="2"/>
      <c r="H440" s="21"/>
      <c r="I440" s="2"/>
      <c r="J440" s="2"/>
      <c r="K440" s="2"/>
      <c r="L440" s="270"/>
    </row>
    <row r="441" spans="1:12" ht="11.25" customHeight="1" thickBot="1">
      <c r="A441" s="5"/>
      <c r="B441" s="39"/>
      <c r="C441" s="77"/>
      <c r="D441" s="77"/>
      <c r="E441" s="77"/>
      <c r="F441" s="2"/>
      <c r="G441" s="2"/>
      <c r="H441" s="21"/>
      <c r="I441" s="2"/>
      <c r="J441" s="2"/>
      <c r="K441" s="2"/>
      <c r="L441" s="270"/>
    </row>
    <row r="442" spans="1:12" ht="21" customHeight="1" thickTop="1">
      <c r="A442" s="342"/>
      <c r="B442" s="54"/>
      <c r="C442" s="55" t="s">
        <v>527</v>
      </c>
      <c r="D442" s="55" t="s">
        <v>527</v>
      </c>
      <c r="E442" s="55" t="s">
        <v>527</v>
      </c>
      <c r="F442" s="344" t="s">
        <v>1071</v>
      </c>
      <c r="G442" s="56" t="s">
        <v>836</v>
      </c>
      <c r="H442" s="115" t="s">
        <v>837</v>
      </c>
      <c r="I442" s="346" t="s">
        <v>528</v>
      </c>
      <c r="J442" s="347"/>
      <c r="K442" s="347"/>
      <c r="L442" s="271"/>
    </row>
    <row r="443" spans="1:13" ht="21" customHeight="1">
      <c r="A443" s="343"/>
      <c r="B443" s="84"/>
      <c r="C443" s="85" t="s">
        <v>835</v>
      </c>
      <c r="D443" s="85" t="s">
        <v>1078</v>
      </c>
      <c r="E443" s="85" t="s">
        <v>1079</v>
      </c>
      <c r="F443" s="345"/>
      <c r="G443" s="86" t="s">
        <v>1001</v>
      </c>
      <c r="H443" s="114" t="s">
        <v>838</v>
      </c>
      <c r="I443" s="116" t="s">
        <v>530</v>
      </c>
      <c r="J443" s="87" t="s">
        <v>250</v>
      </c>
      <c r="K443" s="88" t="s">
        <v>251</v>
      </c>
      <c r="L443" s="272" t="s">
        <v>167</v>
      </c>
      <c r="M443" s="38"/>
    </row>
    <row r="444" spans="1:12" ht="9.75" customHeight="1">
      <c r="A444" s="5"/>
      <c r="B444" s="39"/>
      <c r="C444" s="77"/>
      <c r="D444" s="77"/>
      <c r="E444" s="77"/>
      <c r="F444" s="2"/>
      <c r="G444" s="2"/>
      <c r="H444" s="21"/>
      <c r="I444" s="117"/>
      <c r="J444" s="2"/>
      <c r="K444" s="2"/>
      <c r="L444" s="273"/>
    </row>
    <row r="445" spans="1:12" ht="15" customHeight="1">
      <c r="A445" s="5"/>
      <c r="B445" s="39"/>
      <c r="C445" s="77"/>
      <c r="D445" s="77"/>
      <c r="E445" s="77"/>
      <c r="F445" s="2"/>
      <c r="G445" s="2"/>
      <c r="H445" s="253">
        <f>+H446+H450+H458+H461</f>
        <v>13</v>
      </c>
      <c r="I445" s="118"/>
      <c r="J445" s="2"/>
      <c r="K445" s="2"/>
      <c r="L445" s="273"/>
    </row>
    <row r="446" spans="1:12" ht="15.75" customHeight="1">
      <c r="A446" s="5"/>
      <c r="B446" s="223" t="s">
        <v>1458</v>
      </c>
      <c r="C446" s="224"/>
      <c r="D446" s="225"/>
      <c r="E446" s="225"/>
      <c r="F446" s="233"/>
      <c r="G446" s="240"/>
      <c r="H446" s="235">
        <f>COUNTA(F447:F449)</f>
        <v>3</v>
      </c>
      <c r="I446" s="246"/>
      <c r="J446" s="235"/>
      <c r="K446" s="235"/>
      <c r="L446" s="274"/>
    </row>
    <row r="447" spans="1:14" ht="32.25" customHeight="1">
      <c r="A447" s="157"/>
      <c r="B447" s="157"/>
      <c r="C447" s="247"/>
      <c r="D447" s="256" t="s">
        <v>1401</v>
      </c>
      <c r="E447" s="150" t="s">
        <v>1401</v>
      </c>
      <c r="F447" s="93" t="s">
        <v>548</v>
      </c>
      <c r="G447" s="249" t="s">
        <v>1400</v>
      </c>
      <c r="H447" s="21"/>
      <c r="I447" s="120" t="s">
        <v>437</v>
      </c>
      <c r="J447" s="92" t="s">
        <v>437</v>
      </c>
      <c r="K447" s="92" t="s">
        <v>437</v>
      </c>
      <c r="L447" s="276" t="s">
        <v>1405</v>
      </c>
      <c r="N447" s="306" t="s">
        <v>1418</v>
      </c>
    </row>
    <row r="448" spans="1:14" ht="27.75" customHeight="1">
      <c r="A448" s="157"/>
      <c r="B448" s="157"/>
      <c r="C448" s="247"/>
      <c r="D448" s="256" t="s">
        <v>1402</v>
      </c>
      <c r="E448" s="150" t="s">
        <v>1402</v>
      </c>
      <c r="F448" s="93" t="s">
        <v>590</v>
      </c>
      <c r="G448" s="249" t="s">
        <v>1399</v>
      </c>
      <c r="H448" s="21"/>
      <c r="I448" s="120" t="s">
        <v>437</v>
      </c>
      <c r="J448" s="92" t="s">
        <v>437</v>
      </c>
      <c r="K448" s="92" t="s">
        <v>437</v>
      </c>
      <c r="L448" s="276" t="s">
        <v>1405</v>
      </c>
      <c r="N448" s="307" t="s">
        <v>1419</v>
      </c>
    </row>
    <row r="449" spans="1:12" ht="28.5" customHeight="1">
      <c r="A449" s="157"/>
      <c r="B449" s="157"/>
      <c r="C449" s="77"/>
      <c r="D449" s="320" t="s">
        <v>1441</v>
      </c>
      <c r="E449" s="321" t="s">
        <v>1441</v>
      </c>
      <c r="F449" s="92" t="s">
        <v>590</v>
      </c>
      <c r="G449" s="91" t="s">
        <v>1440</v>
      </c>
      <c r="H449" s="322"/>
      <c r="I449" s="92" t="s">
        <v>394</v>
      </c>
      <c r="J449" s="92" t="s">
        <v>441</v>
      </c>
      <c r="K449" s="92" t="s">
        <v>442</v>
      </c>
      <c r="L449" s="276" t="s">
        <v>1465</v>
      </c>
    </row>
    <row r="450" spans="1:12" ht="18" customHeight="1">
      <c r="A450" s="5"/>
      <c r="B450" s="223" t="s">
        <v>1456</v>
      </c>
      <c r="C450" s="224"/>
      <c r="D450" s="225"/>
      <c r="E450" s="225"/>
      <c r="F450" s="233"/>
      <c r="G450" s="240"/>
      <c r="H450" s="235">
        <f>COUNTA(F451:F457)</f>
        <v>7</v>
      </c>
      <c r="I450" s="246"/>
      <c r="J450" s="235"/>
      <c r="K450" s="235"/>
      <c r="L450" s="274"/>
    </row>
    <row r="451" spans="1:13" ht="36" customHeight="1">
      <c r="A451" s="5"/>
      <c r="B451" s="157"/>
      <c r="C451" s="156"/>
      <c r="D451" s="150" t="s">
        <v>1351</v>
      </c>
      <c r="E451" s="150" t="s">
        <v>1351</v>
      </c>
      <c r="F451" s="338" t="s">
        <v>992</v>
      </c>
      <c r="G451" s="91" t="s">
        <v>14</v>
      </c>
      <c r="H451" s="121"/>
      <c r="I451" s="119" t="s">
        <v>394</v>
      </c>
      <c r="J451" s="92" t="s">
        <v>394</v>
      </c>
      <c r="K451" s="92" t="s">
        <v>14</v>
      </c>
      <c r="L451" s="275" t="s">
        <v>1433</v>
      </c>
      <c r="M451" s="127" t="s">
        <v>1040</v>
      </c>
    </row>
    <row r="452" spans="1:13" ht="51.75" customHeight="1">
      <c r="A452" s="5"/>
      <c r="B452" s="157"/>
      <c r="C452" s="156"/>
      <c r="D452" s="150" t="s">
        <v>1352</v>
      </c>
      <c r="E452" s="151" t="s">
        <v>1352</v>
      </c>
      <c r="F452" s="338" t="s">
        <v>992</v>
      </c>
      <c r="G452" s="91" t="s">
        <v>1118</v>
      </c>
      <c r="H452" s="121"/>
      <c r="I452" s="120" t="s">
        <v>394</v>
      </c>
      <c r="J452" s="92" t="s">
        <v>394</v>
      </c>
      <c r="K452" s="92" t="s">
        <v>1118</v>
      </c>
      <c r="L452" s="275" t="s">
        <v>1423</v>
      </c>
      <c r="M452" s="127"/>
    </row>
    <row r="453" spans="1:13" ht="32.25" customHeight="1">
      <c r="A453" s="5"/>
      <c r="B453" s="157"/>
      <c r="C453" s="155"/>
      <c r="D453" s="256" t="s">
        <v>1353</v>
      </c>
      <c r="E453" s="340" t="s">
        <v>1353</v>
      </c>
      <c r="F453" s="339" t="s">
        <v>992</v>
      </c>
      <c r="G453" s="91" t="s">
        <v>1170</v>
      </c>
      <c r="H453" s="121"/>
      <c r="I453" s="120" t="s">
        <v>394</v>
      </c>
      <c r="J453" s="92" t="s">
        <v>394</v>
      </c>
      <c r="K453" s="92" t="s">
        <v>1170</v>
      </c>
      <c r="L453" s="275" t="s">
        <v>1432</v>
      </c>
      <c r="M453" s="127" t="s">
        <v>1040</v>
      </c>
    </row>
    <row r="454" spans="1:13" ht="32.25" customHeight="1">
      <c r="A454" s="5"/>
      <c r="B454" s="157"/>
      <c r="C454" s="155"/>
      <c r="D454" s="256" t="s">
        <v>1395</v>
      </c>
      <c r="E454" s="340" t="s">
        <v>1474</v>
      </c>
      <c r="F454" s="254" t="s">
        <v>590</v>
      </c>
      <c r="G454" s="249" t="s">
        <v>1391</v>
      </c>
      <c r="H454" s="121"/>
      <c r="I454" s="120" t="s">
        <v>394</v>
      </c>
      <c r="J454" s="92" t="s">
        <v>394</v>
      </c>
      <c r="K454" s="92" t="s">
        <v>438</v>
      </c>
      <c r="L454" s="276" t="s">
        <v>1408</v>
      </c>
      <c r="M454" s="127"/>
    </row>
    <row r="455" spans="1:13" ht="32.25" customHeight="1">
      <c r="A455" s="5"/>
      <c r="B455" s="157"/>
      <c r="C455" s="155"/>
      <c r="D455" s="256" t="s">
        <v>1396</v>
      </c>
      <c r="E455" s="340" t="s">
        <v>1475</v>
      </c>
      <c r="F455" s="254" t="s">
        <v>590</v>
      </c>
      <c r="G455" s="249" t="s">
        <v>1392</v>
      </c>
      <c r="H455" s="121"/>
      <c r="I455" s="120" t="s">
        <v>394</v>
      </c>
      <c r="J455" s="92" t="s">
        <v>394</v>
      </c>
      <c r="K455" s="92" t="s">
        <v>390</v>
      </c>
      <c r="L455" s="276" t="s">
        <v>1407</v>
      </c>
      <c r="M455" s="127"/>
    </row>
    <row r="456" spans="1:14" ht="32.25" customHeight="1">
      <c r="A456" s="5"/>
      <c r="B456" s="157"/>
      <c r="C456" s="155"/>
      <c r="D456" s="256" t="s">
        <v>1403</v>
      </c>
      <c r="E456" s="340" t="s">
        <v>1403</v>
      </c>
      <c r="F456" s="92" t="s">
        <v>548</v>
      </c>
      <c r="G456" s="255" t="s">
        <v>1398</v>
      </c>
      <c r="H456" s="121"/>
      <c r="I456" s="120" t="s">
        <v>394</v>
      </c>
      <c r="J456" s="92" t="s">
        <v>394</v>
      </c>
      <c r="K456" s="92" t="s">
        <v>24</v>
      </c>
      <c r="L456" s="276" t="s">
        <v>1406</v>
      </c>
      <c r="M456" s="127"/>
      <c r="N456" s="306" t="s">
        <v>1418</v>
      </c>
    </row>
    <row r="457" spans="1:14" ht="37.5" customHeight="1">
      <c r="A457" s="5"/>
      <c r="B457" s="157"/>
      <c r="C457" s="155"/>
      <c r="D457" s="256" t="s">
        <v>1404</v>
      </c>
      <c r="E457" s="340" t="s">
        <v>1404</v>
      </c>
      <c r="F457" s="92" t="s">
        <v>590</v>
      </c>
      <c r="G457" s="255" t="s">
        <v>1397</v>
      </c>
      <c r="H457" s="121"/>
      <c r="I457" s="120" t="s">
        <v>394</v>
      </c>
      <c r="J457" s="92" t="s">
        <v>394</v>
      </c>
      <c r="K457" s="92" t="s">
        <v>24</v>
      </c>
      <c r="L457" s="276" t="s">
        <v>1406</v>
      </c>
      <c r="M457" s="127"/>
      <c r="N457" s="307" t="s">
        <v>1419</v>
      </c>
    </row>
    <row r="458" spans="1:12" ht="23.25" customHeight="1">
      <c r="A458" s="5"/>
      <c r="B458" s="223" t="s">
        <v>1457</v>
      </c>
      <c r="C458" s="224"/>
      <c r="D458" s="225"/>
      <c r="E458" s="225"/>
      <c r="F458" s="233"/>
      <c r="G458" s="240"/>
      <c r="H458" s="235">
        <f>COUNTA(F459:F460)</f>
        <v>2</v>
      </c>
      <c r="I458" s="246"/>
      <c r="J458" s="235"/>
      <c r="K458" s="235"/>
      <c r="L458" s="274"/>
    </row>
    <row r="459" spans="1:14" ht="42" customHeight="1">
      <c r="A459" s="5"/>
      <c r="B459" s="157"/>
      <c r="C459" s="155"/>
      <c r="D459" s="150" t="s">
        <v>1377</v>
      </c>
      <c r="E459" s="150" t="s">
        <v>1377</v>
      </c>
      <c r="F459" s="93" t="s">
        <v>590</v>
      </c>
      <c r="G459" s="91" t="s">
        <v>1394</v>
      </c>
      <c r="H459" s="129"/>
      <c r="I459" s="119" t="s">
        <v>394</v>
      </c>
      <c r="J459" s="92" t="s">
        <v>394</v>
      </c>
      <c r="K459" s="92" t="s">
        <v>451</v>
      </c>
      <c r="L459" s="275" t="s">
        <v>1378</v>
      </c>
      <c r="M459" s="130"/>
      <c r="N459" s="323">
        <v>41492</v>
      </c>
    </row>
    <row r="460" spans="1:12" ht="44.25" customHeight="1">
      <c r="A460" s="5"/>
      <c r="B460" s="157"/>
      <c r="C460" s="77"/>
      <c r="D460" s="336">
        <v>814</v>
      </c>
      <c r="E460" s="150" t="s">
        <v>1476</v>
      </c>
      <c r="F460" s="93" t="s">
        <v>590</v>
      </c>
      <c r="G460" s="249" t="s">
        <v>1393</v>
      </c>
      <c r="H460" s="129"/>
      <c r="I460" s="120" t="s">
        <v>394</v>
      </c>
      <c r="J460" s="92" t="s">
        <v>394</v>
      </c>
      <c r="K460" s="92" t="s">
        <v>33</v>
      </c>
      <c r="L460" s="275" t="s">
        <v>1443</v>
      </c>
    </row>
    <row r="461" spans="1:12" ht="44.25" customHeight="1">
      <c r="A461" s="5"/>
      <c r="B461" s="223" t="s">
        <v>1460</v>
      </c>
      <c r="C461" s="224"/>
      <c r="D461" s="225"/>
      <c r="E461" s="225"/>
      <c r="F461" s="233"/>
      <c r="G461" s="240"/>
      <c r="H461" s="235">
        <f>COUNTA(F462:F463)</f>
        <v>1</v>
      </c>
      <c r="I461" s="246"/>
      <c r="J461" s="235"/>
      <c r="K461" s="235"/>
      <c r="L461" s="274"/>
    </row>
    <row r="462" spans="1:12" ht="44.25" customHeight="1">
      <c r="A462" s="5"/>
      <c r="B462" s="303"/>
      <c r="C462" s="89"/>
      <c r="D462" s="252">
        <v>817</v>
      </c>
      <c r="E462" s="257" t="s">
        <v>1461</v>
      </c>
      <c r="F462" s="258" t="s">
        <v>590</v>
      </c>
      <c r="G462" s="250" t="s">
        <v>1462</v>
      </c>
      <c r="H462" s="251"/>
      <c r="I462" s="301" t="s">
        <v>514</v>
      </c>
      <c r="J462" s="302" t="s">
        <v>514</v>
      </c>
      <c r="K462" s="302" t="s">
        <v>297</v>
      </c>
      <c r="L462" s="335" t="s">
        <v>1464</v>
      </c>
    </row>
    <row r="463" spans="1:12" ht="13.5" customHeight="1">
      <c r="A463" s="5"/>
      <c r="B463" s="332"/>
      <c r="C463" s="77"/>
      <c r="D463" s="333"/>
      <c r="E463" s="150"/>
      <c r="F463" s="92"/>
      <c r="G463" s="254" t="s">
        <v>1463</v>
      </c>
      <c r="H463" s="129"/>
      <c r="I463" s="333"/>
      <c r="J463" s="92"/>
      <c r="K463" s="92"/>
      <c r="L463" s="334"/>
    </row>
    <row r="464" spans="1:12" ht="12.75" customHeight="1">
      <c r="A464" s="5"/>
      <c r="B464" s="132" t="s">
        <v>1481</v>
      </c>
      <c r="C464" s="7"/>
      <c r="D464" s="77"/>
      <c r="E464" s="77"/>
      <c r="F464" s="2"/>
      <c r="G464" s="2"/>
      <c r="H464" s="21"/>
      <c r="I464" s="2"/>
      <c r="J464" s="2"/>
      <c r="K464" s="2"/>
      <c r="L464" s="175"/>
    </row>
    <row r="465" spans="1:12" ht="12.75">
      <c r="A465" s="5"/>
      <c r="B465" s="212" t="s">
        <v>914</v>
      </c>
      <c r="C465" s="212"/>
      <c r="D465" s="212"/>
      <c r="E465" s="212"/>
      <c r="F465" s="213"/>
      <c r="G465" s="213"/>
      <c r="H465" s="214"/>
      <c r="I465" s="213"/>
      <c r="J465" s="213"/>
      <c r="K465" s="213"/>
      <c r="L465" s="215"/>
    </row>
    <row r="466" spans="1:12" ht="12.75">
      <c r="A466" s="5"/>
      <c r="B466" s="212"/>
      <c r="C466" s="216" t="s">
        <v>832</v>
      </c>
      <c r="D466" s="216"/>
      <c r="E466" s="216"/>
      <c r="F466" s="213"/>
      <c r="G466" s="213"/>
      <c r="H466" s="214"/>
      <c r="I466" s="213"/>
      <c r="J466" s="213"/>
      <c r="K466" s="213"/>
      <c r="L466" s="215"/>
    </row>
    <row r="467" spans="1:12" ht="12.75">
      <c r="A467" s="5"/>
      <c r="B467" s="212" t="s">
        <v>971</v>
      </c>
      <c r="C467" s="216"/>
      <c r="D467" s="216"/>
      <c r="E467" s="216"/>
      <c r="F467" s="213"/>
      <c r="G467" s="213"/>
      <c r="H467" s="214"/>
      <c r="I467" s="213"/>
      <c r="J467" s="213"/>
      <c r="K467" s="213"/>
      <c r="L467" s="215"/>
    </row>
    <row r="468" spans="1:12" ht="12.75">
      <c r="A468" s="5"/>
      <c r="B468" s="212" t="s">
        <v>972</v>
      </c>
      <c r="C468" s="216"/>
      <c r="D468" s="216"/>
      <c r="E468" s="216"/>
      <c r="F468" s="213"/>
      <c r="G468" s="213"/>
      <c r="H468" s="214"/>
      <c r="I468" s="213"/>
      <c r="J468" s="213"/>
      <c r="K468" s="213"/>
      <c r="L468" s="215"/>
    </row>
    <row r="469" spans="1:12" ht="12.75">
      <c r="A469" s="5"/>
      <c r="B469" s="212" t="s">
        <v>973</v>
      </c>
      <c r="C469" s="216"/>
      <c r="D469" s="216"/>
      <c r="E469" s="216"/>
      <c r="F469" s="213"/>
      <c r="G469" s="213"/>
      <c r="H469" s="214"/>
      <c r="I469" s="213"/>
      <c r="J469" s="213"/>
      <c r="K469" s="213"/>
      <c r="L469" s="215"/>
    </row>
    <row r="470" spans="1:12" ht="12.75">
      <c r="A470" s="5"/>
      <c r="B470" s="348" t="s">
        <v>1000</v>
      </c>
      <c r="C470" s="349"/>
      <c r="D470" s="349"/>
      <c r="E470" s="349"/>
      <c r="F470" s="349"/>
      <c r="G470" s="349"/>
      <c r="H470" s="349"/>
      <c r="I470" s="349"/>
      <c r="J470" s="349"/>
      <c r="K470" s="349"/>
      <c r="L470" s="349"/>
    </row>
    <row r="471" spans="1:12" ht="12.75">
      <c r="A471" s="5"/>
      <c r="B471" s="349"/>
      <c r="C471" s="349"/>
      <c r="D471" s="349"/>
      <c r="E471" s="349"/>
      <c r="F471" s="349"/>
      <c r="G471" s="349"/>
      <c r="H471" s="349"/>
      <c r="I471" s="349"/>
      <c r="J471" s="349"/>
      <c r="K471" s="349"/>
      <c r="L471" s="349"/>
    </row>
    <row r="472" spans="1:12" ht="12.75">
      <c r="A472" s="5"/>
      <c r="B472" s="348" t="s">
        <v>1459</v>
      </c>
      <c r="C472" s="349"/>
      <c r="D472" s="349"/>
      <c r="E472" s="349"/>
      <c r="F472" s="349"/>
      <c r="G472" s="349"/>
      <c r="H472" s="349"/>
      <c r="I472" s="349"/>
      <c r="J472" s="349"/>
      <c r="K472" s="349"/>
      <c r="L472" s="349"/>
    </row>
    <row r="473" spans="1:12" ht="12.75" customHeight="1">
      <c r="A473" s="5"/>
      <c r="B473" s="349"/>
      <c r="C473" s="349"/>
      <c r="D473" s="349"/>
      <c r="E473" s="349"/>
      <c r="F473" s="349"/>
      <c r="G473" s="349"/>
      <c r="H473" s="349"/>
      <c r="I473" s="349"/>
      <c r="J473" s="349"/>
      <c r="K473" s="349"/>
      <c r="L473" s="349"/>
    </row>
    <row r="474" spans="1:12" ht="21" customHeight="1">
      <c r="A474" s="14"/>
      <c r="B474" s="215"/>
      <c r="C474" s="281" t="s">
        <v>839</v>
      </c>
      <c r="D474" s="217"/>
      <c r="E474" s="217"/>
      <c r="F474" s="218" t="s">
        <v>840</v>
      </c>
      <c r="G474" s="215"/>
      <c r="H474" s="215"/>
      <c r="I474" s="215"/>
      <c r="J474" s="215"/>
      <c r="K474" s="215"/>
      <c r="L474" s="215"/>
    </row>
    <row r="475" spans="2:12" ht="4.5" customHeight="1">
      <c r="B475" s="219"/>
      <c r="C475" s="219"/>
      <c r="D475" s="219"/>
      <c r="E475" s="219"/>
      <c r="F475" s="219"/>
      <c r="G475" s="219"/>
      <c r="H475" s="219"/>
      <c r="I475" s="219"/>
      <c r="J475" s="219"/>
      <c r="K475" s="219"/>
      <c r="L475" s="219"/>
    </row>
    <row r="476" spans="2:12" ht="12.75">
      <c r="B476" s="219"/>
      <c r="C476" s="219" t="s">
        <v>922</v>
      </c>
      <c r="D476" s="219"/>
      <c r="E476" s="219"/>
      <c r="F476" s="219" t="s">
        <v>907</v>
      </c>
      <c r="G476" s="219"/>
      <c r="H476" s="219"/>
      <c r="I476" s="219"/>
      <c r="J476" s="219"/>
      <c r="K476" s="219"/>
      <c r="L476" s="219"/>
    </row>
    <row r="477" spans="2:12" ht="12.75">
      <c r="B477" s="219"/>
      <c r="C477" s="219" t="s">
        <v>921</v>
      </c>
      <c r="D477" s="219"/>
      <c r="E477" s="219"/>
      <c r="F477" s="219" t="s">
        <v>908</v>
      </c>
      <c r="G477" s="219"/>
      <c r="H477" s="219"/>
      <c r="I477" s="219"/>
      <c r="J477" s="219"/>
      <c r="K477" s="219"/>
      <c r="L477" s="219"/>
    </row>
    <row r="478" spans="2:12" ht="12.75">
      <c r="B478" s="219"/>
      <c r="C478" s="219" t="s">
        <v>920</v>
      </c>
      <c r="D478" s="219"/>
      <c r="E478" s="219"/>
      <c r="F478" s="219" t="s">
        <v>909</v>
      </c>
      <c r="G478" s="219"/>
      <c r="H478" s="219"/>
      <c r="I478" s="219"/>
      <c r="J478" s="219"/>
      <c r="K478" s="219"/>
      <c r="L478" s="219"/>
    </row>
    <row r="479" spans="2:12" ht="12.75">
      <c r="B479" s="219"/>
      <c r="C479" s="219" t="s">
        <v>919</v>
      </c>
      <c r="D479" s="219"/>
      <c r="E479" s="219"/>
      <c r="F479" s="219" t="s">
        <v>909</v>
      </c>
      <c r="G479" s="219"/>
      <c r="H479" s="219"/>
      <c r="I479" s="219"/>
      <c r="J479" s="219"/>
      <c r="K479" s="219"/>
      <c r="L479" s="219"/>
    </row>
    <row r="480" spans="2:12" ht="12.75">
      <c r="B480" s="219"/>
      <c r="C480" s="219" t="s">
        <v>918</v>
      </c>
      <c r="D480" s="219"/>
      <c r="E480" s="219"/>
      <c r="F480" s="219" t="s">
        <v>910</v>
      </c>
      <c r="G480" s="219"/>
      <c r="H480" s="219"/>
      <c r="I480" s="219"/>
      <c r="J480" s="219"/>
      <c r="K480" s="219"/>
      <c r="L480" s="219"/>
    </row>
    <row r="481" spans="2:12" ht="12.75">
      <c r="B481" s="219"/>
      <c r="C481" s="219" t="s">
        <v>915</v>
      </c>
      <c r="D481" s="219"/>
      <c r="E481" s="219"/>
      <c r="F481" s="219" t="s">
        <v>913</v>
      </c>
      <c r="G481" s="219"/>
      <c r="H481" s="219"/>
      <c r="I481" s="219"/>
      <c r="J481" s="219"/>
      <c r="K481" s="219"/>
      <c r="L481" s="219"/>
    </row>
    <row r="482" spans="2:12" ht="12.75">
      <c r="B482" s="219"/>
      <c r="C482" s="219" t="s">
        <v>916</v>
      </c>
      <c r="D482" s="219"/>
      <c r="E482" s="219"/>
      <c r="F482" s="219" t="s">
        <v>912</v>
      </c>
      <c r="G482" s="219"/>
      <c r="H482" s="219"/>
      <c r="I482" s="219"/>
      <c r="J482" s="219"/>
      <c r="K482" s="219"/>
      <c r="L482" s="219"/>
    </row>
    <row r="483" spans="2:12" ht="12.75">
      <c r="B483" s="219"/>
      <c r="C483" s="219" t="s">
        <v>917</v>
      </c>
      <c r="D483" s="219"/>
      <c r="E483" s="219"/>
      <c r="F483" s="219" t="s">
        <v>911</v>
      </c>
      <c r="G483" s="219"/>
      <c r="H483" s="219"/>
      <c r="I483" s="219"/>
      <c r="J483" s="219"/>
      <c r="K483" s="219"/>
      <c r="L483" s="219"/>
    </row>
    <row r="484" spans="2:12" ht="12.75">
      <c r="B484" s="219"/>
      <c r="C484" s="219" t="s">
        <v>986</v>
      </c>
      <c r="D484" s="219"/>
      <c r="E484" s="219"/>
      <c r="F484" s="219"/>
      <c r="G484" s="219"/>
      <c r="H484" s="219"/>
      <c r="I484" s="219"/>
      <c r="J484" s="219"/>
      <c r="K484" s="219"/>
      <c r="L484" s="219"/>
    </row>
    <row r="485" spans="2:12" ht="12.75">
      <c r="B485" s="219"/>
      <c r="C485" s="219" t="s">
        <v>987</v>
      </c>
      <c r="D485" s="219"/>
      <c r="E485" s="219"/>
      <c r="F485" s="219"/>
      <c r="G485" s="219"/>
      <c r="H485" s="219"/>
      <c r="I485" s="219"/>
      <c r="J485" s="219"/>
      <c r="K485" s="219"/>
      <c r="L485" s="219"/>
    </row>
    <row r="486" spans="2:12" ht="12.75">
      <c r="B486" s="219"/>
      <c r="C486" s="219" t="s">
        <v>988</v>
      </c>
      <c r="D486" s="219"/>
      <c r="E486" s="219"/>
      <c r="F486" s="219"/>
      <c r="G486" s="219"/>
      <c r="H486" s="219"/>
      <c r="I486" s="219"/>
      <c r="J486" s="219"/>
      <c r="K486" s="219"/>
      <c r="L486" s="219"/>
    </row>
    <row r="487" spans="2:12" ht="12.75">
      <c r="B487" s="219"/>
      <c r="C487" s="215" t="s">
        <v>1192</v>
      </c>
      <c r="D487" s="219"/>
      <c r="E487" s="219"/>
      <c r="F487" s="219"/>
      <c r="G487" s="219"/>
      <c r="H487" s="219"/>
      <c r="I487" s="219"/>
      <c r="J487" s="219"/>
      <c r="K487" s="219"/>
      <c r="L487" s="219"/>
    </row>
    <row r="488" spans="2:12" ht="12.75">
      <c r="B488" s="219"/>
      <c r="C488" s="220" t="s">
        <v>1385</v>
      </c>
      <c r="D488" s="219"/>
      <c r="E488" s="219"/>
      <c r="F488" s="219"/>
      <c r="G488" s="219"/>
      <c r="H488" s="219"/>
      <c r="I488" s="219"/>
      <c r="J488" s="219"/>
      <c r="K488" s="219"/>
      <c r="L488" s="219"/>
    </row>
    <row r="489" ht="12.75">
      <c r="C489" s="220" t="s">
        <v>1386</v>
      </c>
    </row>
  </sheetData>
  <sheetProtection/>
  <mergeCells count="11">
    <mergeCell ref="A9:L9"/>
    <mergeCell ref="A442:A443"/>
    <mergeCell ref="F442:F443"/>
    <mergeCell ref="I442:K442"/>
    <mergeCell ref="B472:L473"/>
    <mergeCell ref="A8:L8"/>
    <mergeCell ref="A10:A11"/>
    <mergeCell ref="F10:F11"/>
    <mergeCell ref="B470:L471"/>
    <mergeCell ref="I10:K10"/>
    <mergeCell ref="F12:G12"/>
  </mergeCells>
  <printOptions/>
  <pageMargins left="0.24" right="0.2362204724409449" top="0.11811023622047245" bottom="0.1968503937007874" header="0" footer="0"/>
  <pageSetup horizontalDpi="600" verticalDpi="600" orientation="portrait" paperSize="9" scale="7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2:M436"/>
  <sheetViews>
    <sheetView showGridLines="0" zoomScale="70" zoomScaleNormal="70" zoomScalePageLayoutView="0" workbookViewId="0" topLeftCell="A1">
      <selection activeCell="C117" sqref="C117"/>
    </sheetView>
  </sheetViews>
  <sheetFormatPr defaultColWidth="11.421875" defaultRowHeight="12.75"/>
  <cols>
    <col min="2" max="2" width="10.57421875" style="0" customWidth="1"/>
    <col min="3" max="3" width="62.57421875" style="0" customWidth="1"/>
    <col min="4" max="4" width="28.421875" style="0" customWidth="1"/>
    <col min="6" max="6" width="6.140625" style="0" customWidth="1"/>
    <col min="7" max="7" width="12.421875" style="0" customWidth="1"/>
  </cols>
  <sheetData>
    <row r="1" ht="36.75" customHeight="1"/>
    <row r="2" spans="2:4" ht="12.75" customHeight="1">
      <c r="B2" s="18" t="s">
        <v>1468</v>
      </c>
      <c r="D2" s="19"/>
    </row>
    <row r="3" spans="2:4" ht="12.75" customHeight="1">
      <c r="B3" s="18" t="s">
        <v>1424</v>
      </c>
      <c r="D3" s="13"/>
    </row>
    <row r="4" spans="2:4" ht="12.75" customHeight="1">
      <c r="B4" s="18" t="s">
        <v>1425</v>
      </c>
      <c r="D4" s="13"/>
    </row>
    <row r="5" spans="2:4" ht="28.5" customHeight="1">
      <c r="B5" s="18"/>
      <c r="D5" s="13"/>
    </row>
    <row r="6" spans="2:4" ht="7.5" customHeight="1" thickBot="1">
      <c r="B6" s="13"/>
      <c r="C6" s="13"/>
      <c r="D6" s="13"/>
    </row>
    <row r="7" spans="2:5" ht="21.75" thickBot="1" thickTop="1">
      <c r="B7" s="359" t="s">
        <v>1358</v>
      </c>
      <c r="C7" s="359"/>
      <c r="D7" s="359"/>
      <c r="E7" s="221">
        <f>+D11+D23+D107</f>
        <v>387</v>
      </c>
    </row>
    <row r="8" spans="2:4" ht="17.25" thickTop="1">
      <c r="B8" s="360" t="s">
        <v>1480</v>
      </c>
      <c r="C8" s="360"/>
      <c r="D8" s="360"/>
    </row>
    <row r="9" spans="2:13" ht="20.25" thickBot="1">
      <c r="B9" s="24"/>
      <c r="C9" s="24"/>
      <c r="D9" s="24"/>
      <c r="G9" s="361" t="s">
        <v>1357</v>
      </c>
      <c r="H9" s="361"/>
      <c r="I9" s="361"/>
      <c r="J9" s="361"/>
      <c r="K9" s="361"/>
      <c r="L9" s="361"/>
      <c r="M9" s="361"/>
    </row>
    <row r="10" spans="2:13" ht="32.25" customHeight="1" thickTop="1">
      <c r="B10" s="185" t="s">
        <v>529</v>
      </c>
      <c r="C10" s="170" t="s">
        <v>905</v>
      </c>
      <c r="D10" s="171" t="s">
        <v>906</v>
      </c>
      <c r="G10" s="179"/>
      <c r="H10" s="179"/>
      <c r="I10" s="179"/>
      <c r="J10" s="179"/>
      <c r="K10" s="179"/>
      <c r="L10" s="179"/>
      <c r="M10" s="179"/>
    </row>
    <row r="11" spans="2:13" ht="18">
      <c r="B11" s="186" t="s">
        <v>901</v>
      </c>
      <c r="C11" s="25"/>
      <c r="D11" s="43">
        <f>COUNTA(B12:B21)</f>
        <v>10</v>
      </c>
      <c r="E11" s="366" t="s">
        <v>1471</v>
      </c>
      <c r="F11" s="367"/>
      <c r="G11" s="367"/>
      <c r="H11" s="367"/>
      <c r="I11" s="367"/>
      <c r="J11" s="367"/>
      <c r="K11" s="367"/>
      <c r="L11" s="300"/>
      <c r="M11" s="179"/>
    </row>
    <row r="12" spans="1:4" ht="12.75">
      <c r="A12">
        <v>1</v>
      </c>
      <c r="B12" s="187" t="s">
        <v>943</v>
      </c>
      <c r="C12" s="2" t="s">
        <v>1199</v>
      </c>
      <c r="D12" s="50" t="s">
        <v>394</v>
      </c>
    </row>
    <row r="13" spans="1:4" ht="12.75">
      <c r="A13">
        <v>2</v>
      </c>
      <c r="B13" s="187" t="s">
        <v>944</v>
      </c>
      <c r="C13" s="2" t="s">
        <v>904</v>
      </c>
      <c r="D13" s="50" t="s">
        <v>514</v>
      </c>
    </row>
    <row r="14" spans="1:4" ht="12.75">
      <c r="A14">
        <v>3</v>
      </c>
      <c r="B14" s="187" t="s">
        <v>580</v>
      </c>
      <c r="C14" s="2" t="s">
        <v>794</v>
      </c>
      <c r="D14" s="50" t="s">
        <v>292</v>
      </c>
    </row>
    <row r="15" spans="1:4" ht="12.75">
      <c r="A15">
        <v>4</v>
      </c>
      <c r="B15" s="187" t="s">
        <v>580</v>
      </c>
      <c r="C15" s="2" t="s">
        <v>961</v>
      </c>
      <c r="D15" s="50" t="s">
        <v>332</v>
      </c>
    </row>
    <row r="16" spans="1:4" ht="12.75">
      <c r="A16">
        <v>5</v>
      </c>
      <c r="B16" s="187" t="s">
        <v>580</v>
      </c>
      <c r="C16" s="2" t="s">
        <v>387</v>
      </c>
      <c r="D16" s="50" t="s">
        <v>420</v>
      </c>
    </row>
    <row r="17" spans="1:4" ht="12.75">
      <c r="A17">
        <v>6</v>
      </c>
      <c r="B17" s="187" t="s">
        <v>580</v>
      </c>
      <c r="C17" s="2" t="s">
        <v>1427</v>
      </c>
      <c r="D17" s="50" t="s">
        <v>329</v>
      </c>
    </row>
    <row r="18" spans="1:4" ht="12.75">
      <c r="A18">
        <v>7</v>
      </c>
      <c r="B18" s="187" t="s">
        <v>580</v>
      </c>
      <c r="C18" s="2" t="s">
        <v>13</v>
      </c>
      <c r="D18" s="50" t="s">
        <v>394</v>
      </c>
    </row>
    <row r="19" spans="1:4" ht="12.75">
      <c r="A19">
        <v>8</v>
      </c>
      <c r="B19" s="187" t="s">
        <v>580</v>
      </c>
      <c r="C19" s="2" t="s">
        <v>29</v>
      </c>
      <c r="D19" s="50" t="s">
        <v>394</v>
      </c>
    </row>
    <row r="20" spans="1:4" ht="12.75">
      <c r="A20">
        <v>9</v>
      </c>
      <c r="B20" s="187" t="s">
        <v>580</v>
      </c>
      <c r="C20" s="2" t="s">
        <v>1137</v>
      </c>
      <c r="D20" s="50" t="s">
        <v>713</v>
      </c>
    </row>
    <row r="21" spans="1:4" ht="12.75">
      <c r="A21">
        <v>10</v>
      </c>
      <c r="B21" s="187" t="s">
        <v>580</v>
      </c>
      <c r="C21" s="2" t="s">
        <v>45</v>
      </c>
      <c r="D21" s="50" t="s">
        <v>437</v>
      </c>
    </row>
    <row r="22" spans="2:4" ht="12.75">
      <c r="B22" s="187"/>
      <c r="C22" s="2"/>
      <c r="D22" s="312"/>
    </row>
    <row r="23" spans="2:4" ht="15">
      <c r="B23" s="186" t="s">
        <v>902</v>
      </c>
      <c r="C23" s="2"/>
      <c r="D23" s="43">
        <f>COUNTA(B24:B105)</f>
        <v>82</v>
      </c>
    </row>
    <row r="24" spans="1:4" ht="12.75">
      <c r="A24">
        <v>1</v>
      </c>
      <c r="B24" s="187" t="s">
        <v>947</v>
      </c>
      <c r="C24" s="2" t="s">
        <v>938</v>
      </c>
      <c r="D24" s="50" t="s">
        <v>394</v>
      </c>
    </row>
    <row r="25" spans="1:4" ht="12.75">
      <c r="A25">
        <v>2</v>
      </c>
      <c r="B25" s="187" t="s">
        <v>712</v>
      </c>
      <c r="C25" s="2" t="s">
        <v>740</v>
      </c>
      <c r="D25" s="50" t="s">
        <v>329</v>
      </c>
    </row>
    <row r="26" spans="1:4" ht="12.75">
      <c r="A26">
        <v>3</v>
      </c>
      <c r="B26" s="187" t="s">
        <v>712</v>
      </c>
      <c r="C26" s="2" t="s">
        <v>1123</v>
      </c>
      <c r="D26" s="50" t="s">
        <v>365</v>
      </c>
    </row>
    <row r="27" spans="1:4" ht="12.75">
      <c r="A27">
        <v>4</v>
      </c>
      <c r="B27" s="187" t="s">
        <v>548</v>
      </c>
      <c r="C27" s="2" t="s">
        <v>266</v>
      </c>
      <c r="D27" s="50" t="s">
        <v>264</v>
      </c>
    </row>
    <row r="28" spans="1:4" ht="12.75">
      <c r="A28">
        <v>5</v>
      </c>
      <c r="B28" s="187" t="s">
        <v>548</v>
      </c>
      <c r="C28" s="2" t="s">
        <v>295</v>
      </c>
      <c r="D28" s="50" t="s">
        <v>292</v>
      </c>
    </row>
    <row r="29" spans="1:4" ht="12.75">
      <c r="A29">
        <v>6</v>
      </c>
      <c r="B29" s="187" t="s">
        <v>548</v>
      </c>
      <c r="C29" s="2" t="s">
        <v>170</v>
      </c>
      <c r="D29" s="50" t="s">
        <v>394</v>
      </c>
    </row>
    <row r="30" spans="1:4" ht="12.75">
      <c r="A30">
        <v>7</v>
      </c>
      <c r="B30" s="187" t="s">
        <v>548</v>
      </c>
      <c r="C30" s="2" t="s">
        <v>65</v>
      </c>
      <c r="D30" s="50" t="s">
        <v>477</v>
      </c>
    </row>
    <row r="31" spans="1:4" ht="12.75">
      <c r="A31">
        <v>8</v>
      </c>
      <c r="B31" s="187" t="s">
        <v>548</v>
      </c>
      <c r="C31" s="2" t="s">
        <v>104</v>
      </c>
      <c r="D31" s="50" t="s">
        <v>514</v>
      </c>
    </row>
    <row r="32" spans="1:4" ht="12.75">
      <c r="A32">
        <v>9</v>
      </c>
      <c r="B32" s="187" t="s">
        <v>548</v>
      </c>
      <c r="C32" s="2" t="s">
        <v>183</v>
      </c>
      <c r="D32" s="50" t="s">
        <v>183</v>
      </c>
    </row>
    <row r="33" spans="1:4" ht="12.75">
      <c r="A33">
        <v>10</v>
      </c>
      <c r="B33" s="187" t="s">
        <v>548</v>
      </c>
      <c r="C33" s="2" t="s">
        <v>182</v>
      </c>
      <c r="D33" s="50" t="s">
        <v>183</v>
      </c>
    </row>
    <row r="34" spans="1:4" ht="12.75">
      <c r="A34">
        <v>11</v>
      </c>
      <c r="B34" s="187" t="s">
        <v>548</v>
      </c>
      <c r="C34" s="2" t="s">
        <v>841</v>
      </c>
      <c r="D34" s="50" t="s">
        <v>205</v>
      </c>
    </row>
    <row r="35" spans="1:4" ht="12.75">
      <c r="A35">
        <v>12</v>
      </c>
      <c r="B35" s="187" t="s">
        <v>1191</v>
      </c>
      <c r="C35" s="2" t="s">
        <v>17</v>
      </c>
      <c r="D35" s="50" t="s">
        <v>394</v>
      </c>
    </row>
    <row r="36" spans="1:4" ht="12.75">
      <c r="A36">
        <v>13</v>
      </c>
      <c r="B36" s="187" t="s">
        <v>16</v>
      </c>
      <c r="C36" s="2" t="s">
        <v>439</v>
      </c>
      <c r="D36" s="50" t="s">
        <v>394</v>
      </c>
    </row>
    <row r="37" spans="1:4" ht="12.75">
      <c r="A37">
        <v>14</v>
      </c>
      <c r="B37" s="187" t="s">
        <v>16</v>
      </c>
      <c r="C37" s="2" t="s">
        <v>443</v>
      </c>
      <c r="D37" s="50" t="s">
        <v>394</v>
      </c>
    </row>
    <row r="38" spans="1:4" ht="12.75">
      <c r="A38">
        <v>15</v>
      </c>
      <c r="B38" s="187" t="s">
        <v>550</v>
      </c>
      <c r="C38" s="2" t="s">
        <v>68</v>
      </c>
      <c r="D38" s="50" t="s">
        <v>394</v>
      </c>
    </row>
    <row r="39" spans="1:4" ht="12.75">
      <c r="A39">
        <v>16</v>
      </c>
      <c r="B39" s="187" t="s">
        <v>16</v>
      </c>
      <c r="C39" s="2" t="s">
        <v>38</v>
      </c>
      <c r="D39" s="50" t="s">
        <v>394</v>
      </c>
    </row>
    <row r="40" spans="1:4" ht="12.75">
      <c r="A40">
        <v>17</v>
      </c>
      <c r="B40" s="187" t="s">
        <v>16</v>
      </c>
      <c r="C40" s="2" t="s">
        <v>47</v>
      </c>
      <c r="D40" s="50" t="s">
        <v>394</v>
      </c>
    </row>
    <row r="41" spans="1:4" ht="12.75">
      <c r="A41">
        <v>18</v>
      </c>
      <c r="B41" s="187" t="s">
        <v>16</v>
      </c>
      <c r="C41" s="2" t="s">
        <v>1093</v>
      </c>
      <c r="D41" s="50" t="s">
        <v>437</v>
      </c>
    </row>
    <row r="42" spans="1:4" ht="12.75">
      <c r="A42">
        <v>19</v>
      </c>
      <c r="B42" s="187" t="s">
        <v>550</v>
      </c>
      <c r="C42" s="2" t="s">
        <v>267</v>
      </c>
      <c r="D42" s="50" t="s">
        <v>264</v>
      </c>
    </row>
    <row r="43" spans="1:4" ht="12.75">
      <c r="A43">
        <v>20</v>
      </c>
      <c r="B43" s="187" t="s">
        <v>550</v>
      </c>
      <c r="C43" s="2" t="s">
        <v>285</v>
      </c>
      <c r="D43" s="50" t="s">
        <v>571</v>
      </c>
    </row>
    <row r="44" spans="1:4" ht="12.75">
      <c r="A44">
        <v>21</v>
      </c>
      <c r="B44" s="187" t="s">
        <v>550</v>
      </c>
      <c r="C44" s="2" t="s">
        <v>827</v>
      </c>
      <c r="D44" s="50" t="s">
        <v>292</v>
      </c>
    </row>
    <row r="45" spans="1:4" ht="12.75">
      <c r="A45">
        <v>22</v>
      </c>
      <c r="B45" s="187" t="s">
        <v>550</v>
      </c>
      <c r="C45" s="2" t="s">
        <v>1182</v>
      </c>
      <c r="D45" s="50" t="s">
        <v>315</v>
      </c>
    </row>
    <row r="46" spans="1:4" ht="12.75">
      <c r="A46">
        <v>23</v>
      </c>
      <c r="B46" s="187" t="s">
        <v>550</v>
      </c>
      <c r="C46" s="2" t="s">
        <v>324</v>
      </c>
      <c r="D46" s="50" t="s">
        <v>324</v>
      </c>
    </row>
    <row r="47" spans="1:4" ht="12.75">
      <c r="A47">
        <v>24</v>
      </c>
      <c r="B47" s="187" t="s">
        <v>550</v>
      </c>
      <c r="C47" s="2" t="s">
        <v>345</v>
      </c>
      <c r="D47" s="50" t="s">
        <v>345</v>
      </c>
    </row>
    <row r="48" spans="1:4" ht="12.75">
      <c r="A48">
        <v>25</v>
      </c>
      <c r="B48" s="187" t="s">
        <v>550</v>
      </c>
      <c r="C48" s="2" t="s">
        <v>673</v>
      </c>
      <c r="D48" s="51" t="s">
        <v>673</v>
      </c>
    </row>
    <row r="49" spans="1:4" ht="12.75">
      <c r="A49">
        <v>26</v>
      </c>
      <c r="B49" s="187" t="s">
        <v>550</v>
      </c>
      <c r="C49" s="2" t="s">
        <v>818</v>
      </c>
      <c r="D49" s="50" t="s">
        <v>365</v>
      </c>
    </row>
    <row r="50" spans="1:4" ht="12.75">
      <c r="A50">
        <v>27</v>
      </c>
      <c r="B50" s="187" t="s">
        <v>550</v>
      </c>
      <c r="C50" s="2" t="s">
        <v>820</v>
      </c>
      <c r="D50" s="50" t="s">
        <v>713</v>
      </c>
    </row>
    <row r="51" spans="1:4" ht="12.75">
      <c r="A51">
        <v>28</v>
      </c>
      <c r="B51" s="187" t="s">
        <v>550</v>
      </c>
      <c r="C51" s="2" t="s">
        <v>398</v>
      </c>
      <c r="D51" s="50" t="s">
        <v>329</v>
      </c>
    </row>
    <row r="52" spans="1:4" ht="12.75">
      <c r="A52">
        <v>29</v>
      </c>
      <c r="B52" s="187" t="s">
        <v>550</v>
      </c>
      <c r="C52" s="2" t="s">
        <v>1102</v>
      </c>
      <c r="D52" s="50" t="s">
        <v>420</v>
      </c>
    </row>
    <row r="53" spans="1:4" ht="12.75">
      <c r="A53">
        <v>30</v>
      </c>
      <c r="B53" s="187" t="s">
        <v>550</v>
      </c>
      <c r="C53" s="2" t="s">
        <v>779</v>
      </c>
      <c r="D53" s="50" t="s">
        <v>324</v>
      </c>
    </row>
    <row r="54" spans="1:4" ht="12.75">
      <c r="A54">
        <v>31</v>
      </c>
      <c r="B54" s="187" t="s">
        <v>550</v>
      </c>
      <c r="C54" s="2" t="s">
        <v>77</v>
      </c>
      <c r="D54" s="50" t="s">
        <v>489</v>
      </c>
    </row>
    <row r="55" spans="1:4" ht="12.75">
      <c r="A55">
        <v>32</v>
      </c>
      <c r="B55" s="187" t="s">
        <v>550</v>
      </c>
      <c r="C55" s="2" t="s">
        <v>489</v>
      </c>
      <c r="D55" s="50" t="s">
        <v>489</v>
      </c>
    </row>
    <row r="56" spans="1:4" ht="12.75">
      <c r="A56">
        <v>33</v>
      </c>
      <c r="B56" s="187" t="s">
        <v>550</v>
      </c>
      <c r="C56" s="2" t="s">
        <v>83</v>
      </c>
      <c r="D56" s="50" t="s">
        <v>492</v>
      </c>
    </row>
    <row r="57" spans="1:4" ht="12.75">
      <c r="A57">
        <v>34</v>
      </c>
      <c r="B57" s="187" t="s">
        <v>550</v>
      </c>
      <c r="C57" s="2" t="s">
        <v>106</v>
      </c>
      <c r="D57" s="50" t="s">
        <v>514</v>
      </c>
    </row>
    <row r="58" spans="1:4" ht="12.75">
      <c r="A58">
        <v>35</v>
      </c>
      <c r="B58" s="187" t="s">
        <v>550</v>
      </c>
      <c r="C58" s="2" t="s">
        <v>517</v>
      </c>
      <c r="D58" s="50" t="s">
        <v>514</v>
      </c>
    </row>
    <row r="59" spans="1:4" ht="12.75">
      <c r="A59">
        <v>36</v>
      </c>
      <c r="B59" s="187" t="s">
        <v>550</v>
      </c>
      <c r="C59" s="2" t="s">
        <v>197</v>
      </c>
      <c r="D59" s="50" t="s">
        <v>688</v>
      </c>
    </row>
    <row r="60" spans="1:4" ht="12.75">
      <c r="A60">
        <v>37</v>
      </c>
      <c r="B60" s="187" t="s">
        <v>550</v>
      </c>
      <c r="C60" s="2" t="s">
        <v>159</v>
      </c>
      <c r="D60" s="50" t="s">
        <v>242</v>
      </c>
    </row>
    <row r="61" spans="1:4" ht="12.75">
      <c r="A61">
        <v>38</v>
      </c>
      <c r="B61" s="187" t="s">
        <v>533</v>
      </c>
      <c r="C61" s="2" t="s">
        <v>783</v>
      </c>
      <c r="D61" s="50" t="s">
        <v>420</v>
      </c>
    </row>
    <row r="62" spans="1:4" ht="12.75">
      <c r="A62">
        <v>39</v>
      </c>
      <c r="B62" s="187" t="s">
        <v>48</v>
      </c>
      <c r="C62" s="2" t="s">
        <v>505</v>
      </c>
      <c r="D62" s="50" t="s">
        <v>394</v>
      </c>
    </row>
    <row r="63" spans="1:4" ht="12.75">
      <c r="A63">
        <v>40</v>
      </c>
      <c r="B63" s="187" t="s">
        <v>533</v>
      </c>
      <c r="C63" s="2" t="s">
        <v>795</v>
      </c>
      <c r="D63" s="50" t="s">
        <v>252</v>
      </c>
    </row>
    <row r="64" spans="1:4" ht="12.75">
      <c r="A64">
        <v>41</v>
      </c>
      <c r="B64" s="187" t="s">
        <v>533</v>
      </c>
      <c r="C64" s="2" t="s">
        <v>797</v>
      </c>
      <c r="D64" s="50" t="s">
        <v>252</v>
      </c>
    </row>
    <row r="65" spans="1:4" ht="12.75">
      <c r="A65">
        <v>42</v>
      </c>
      <c r="B65" s="187" t="s">
        <v>533</v>
      </c>
      <c r="C65" s="2" t="s">
        <v>796</v>
      </c>
      <c r="D65" s="50" t="s">
        <v>252</v>
      </c>
    </row>
    <row r="66" spans="1:4" ht="12.75">
      <c r="A66">
        <v>43</v>
      </c>
      <c r="B66" s="187" t="s">
        <v>533</v>
      </c>
      <c r="C66" s="2" t="s">
        <v>207</v>
      </c>
      <c r="D66" s="50" t="s">
        <v>264</v>
      </c>
    </row>
    <row r="67" spans="1:4" ht="12.75">
      <c r="A67">
        <v>44</v>
      </c>
      <c r="B67" s="187" t="s">
        <v>533</v>
      </c>
      <c r="C67" s="2" t="s">
        <v>286</v>
      </c>
      <c r="D67" s="50" t="s">
        <v>571</v>
      </c>
    </row>
    <row r="68" spans="1:4" ht="12.75">
      <c r="A68">
        <v>45</v>
      </c>
      <c r="B68" s="187" t="s">
        <v>533</v>
      </c>
      <c r="C68" s="2" t="s">
        <v>584</v>
      </c>
      <c r="D68" s="50" t="s">
        <v>292</v>
      </c>
    </row>
    <row r="69" spans="1:4" ht="12.75">
      <c r="A69">
        <v>46</v>
      </c>
      <c r="B69" s="187" t="s">
        <v>533</v>
      </c>
      <c r="C69" s="2" t="s">
        <v>798</v>
      </c>
      <c r="D69" s="50" t="s">
        <v>292</v>
      </c>
    </row>
    <row r="70" spans="1:4" ht="12.75">
      <c r="A70">
        <v>47</v>
      </c>
      <c r="B70" s="187" t="s">
        <v>533</v>
      </c>
      <c r="C70" s="2" t="s">
        <v>336</v>
      </c>
      <c r="D70" s="50" t="s">
        <v>332</v>
      </c>
    </row>
    <row r="71" spans="1:4" ht="12.75">
      <c r="A71">
        <v>48</v>
      </c>
      <c r="B71" s="187" t="s">
        <v>533</v>
      </c>
      <c r="C71" s="2" t="s">
        <v>649</v>
      </c>
      <c r="D71" s="50" t="s">
        <v>332</v>
      </c>
    </row>
    <row r="72" spans="1:4" ht="12.75">
      <c r="A72">
        <v>49</v>
      </c>
      <c r="B72" s="187" t="s">
        <v>533</v>
      </c>
      <c r="C72" s="2" t="s">
        <v>340</v>
      </c>
      <c r="D72" s="50" t="s">
        <v>332</v>
      </c>
    </row>
    <row r="73" spans="1:4" ht="12.75">
      <c r="A73">
        <v>50</v>
      </c>
      <c r="B73" s="187" t="s">
        <v>533</v>
      </c>
      <c r="C73" s="2" t="s">
        <v>334</v>
      </c>
      <c r="D73" s="50" t="s">
        <v>332</v>
      </c>
    </row>
    <row r="74" spans="1:4" ht="12.75">
      <c r="A74">
        <v>51</v>
      </c>
      <c r="B74" s="187" t="s">
        <v>533</v>
      </c>
      <c r="C74" s="2" t="s">
        <v>675</v>
      </c>
      <c r="D74" s="50" t="s">
        <v>673</v>
      </c>
    </row>
    <row r="75" spans="1:4" ht="12.75">
      <c r="A75">
        <v>52</v>
      </c>
      <c r="B75" s="187" t="s">
        <v>533</v>
      </c>
      <c r="C75" s="2" t="s">
        <v>693</v>
      </c>
      <c r="D75" s="50" t="s">
        <v>365</v>
      </c>
    </row>
    <row r="76" spans="1:4" ht="12.75">
      <c r="A76">
        <v>53</v>
      </c>
      <c r="B76" s="187" t="s">
        <v>533</v>
      </c>
      <c r="C76" s="2" t="s">
        <v>1015</v>
      </c>
      <c r="D76" s="50" t="s">
        <v>365</v>
      </c>
    </row>
    <row r="77" spans="1:4" ht="12.75">
      <c r="A77">
        <v>54</v>
      </c>
      <c r="B77" s="187" t="s">
        <v>533</v>
      </c>
      <c r="C77" s="2" t="s">
        <v>819</v>
      </c>
      <c r="D77" s="50" t="s">
        <v>365</v>
      </c>
    </row>
    <row r="78" spans="1:4" ht="12.75">
      <c r="A78">
        <v>55</v>
      </c>
      <c r="B78" s="187" t="s">
        <v>533</v>
      </c>
      <c r="C78" s="2" t="s">
        <v>1201</v>
      </c>
      <c r="D78" s="50" t="s">
        <v>713</v>
      </c>
    </row>
    <row r="79" spans="1:4" ht="12.75">
      <c r="A79">
        <v>56</v>
      </c>
      <c r="B79" s="187" t="s">
        <v>533</v>
      </c>
      <c r="C79" s="2" t="s">
        <v>718</v>
      </c>
      <c r="D79" s="50" t="s">
        <v>713</v>
      </c>
    </row>
    <row r="80" spans="1:4" ht="12.75">
      <c r="A80">
        <v>57</v>
      </c>
      <c r="B80" s="187" t="s">
        <v>533</v>
      </c>
      <c r="C80" s="2" t="s">
        <v>380</v>
      </c>
      <c r="D80" s="50" t="s">
        <v>713</v>
      </c>
    </row>
    <row r="81" spans="1:4" ht="12.75">
      <c r="A81">
        <v>58</v>
      </c>
      <c r="B81" s="187" t="s">
        <v>533</v>
      </c>
      <c r="C81" s="2" t="s">
        <v>222</v>
      </c>
      <c r="D81" s="50" t="s">
        <v>329</v>
      </c>
    </row>
    <row r="82" spans="1:4" ht="12.75">
      <c r="A82">
        <v>59</v>
      </c>
      <c r="B82" s="187" t="s">
        <v>533</v>
      </c>
      <c r="C82" s="2" t="s">
        <v>399</v>
      </c>
      <c r="D82" s="50" t="s">
        <v>329</v>
      </c>
    </row>
    <row r="83" spans="1:4" ht="12.75">
      <c r="A83">
        <v>60</v>
      </c>
      <c r="B83" s="187" t="s">
        <v>533</v>
      </c>
      <c r="C83" s="2" t="s">
        <v>781</v>
      </c>
      <c r="D83" s="50" t="s">
        <v>329</v>
      </c>
    </row>
    <row r="84" spans="1:4" ht="12.75">
      <c r="A84">
        <v>61</v>
      </c>
      <c r="B84" s="187" t="s">
        <v>533</v>
      </c>
      <c r="C84" s="2" t="s">
        <v>402</v>
      </c>
      <c r="D84" s="50" t="s">
        <v>329</v>
      </c>
    </row>
    <row r="85" spans="1:4" ht="12.75">
      <c r="A85">
        <v>62</v>
      </c>
      <c r="B85" s="187" t="s">
        <v>533</v>
      </c>
      <c r="C85" s="2" t="s">
        <v>403</v>
      </c>
      <c r="D85" s="50" t="s">
        <v>329</v>
      </c>
    </row>
    <row r="86" spans="1:4" ht="12.75">
      <c r="A86">
        <v>63</v>
      </c>
      <c r="B86" s="187" t="s">
        <v>1127</v>
      </c>
      <c r="C86" s="2" t="s">
        <v>1126</v>
      </c>
      <c r="D86" s="50" t="s">
        <v>329</v>
      </c>
    </row>
    <row r="87" spans="1:4" ht="12.75">
      <c r="A87">
        <v>64</v>
      </c>
      <c r="B87" s="187" t="s">
        <v>533</v>
      </c>
      <c r="C87" s="2" t="s">
        <v>400</v>
      </c>
      <c r="D87" s="50" t="s">
        <v>329</v>
      </c>
    </row>
    <row r="88" spans="1:4" ht="12.75">
      <c r="A88">
        <v>65</v>
      </c>
      <c r="B88" s="187" t="s">
        <v>533</v>
      </c>
      <c r="C88" s="2" t="s">
        <v>888</v>
      </c>
      <c r="D88" s="50" t="s">
        <v>420</v>
      </c>
    </row>
    <row r="89" spans="1:4" ht="12.75">
      <c r="A89">
        <v>66</v>
      </c>
      <c r="B89" s="187" t="s">
        <v>533</v>
      </c>
      <c r="C89" s="2" t="s">
        <v>19</v>
      </c>
      <c r="D89" s="50" t="s">
        <v>394</v>
      </c>
    </row>
    <row r="90" spans="1:4" ht="12.75">
      <c r="A90">
        <v>67</v>
      </c>
      <c r="B90" s="187" t="s">
        <v>533</v>
      </c>
      <c r="C90" s="2" t="s">
        <v>845</v>
      </c>
      <c r="D90" s="50" t="s">
        <v>394</v>
      </c>
    </row>
    <row r="91" spans="1:4" ht="12.75">
      <c r="A91">
        <v>68</v>
      </c>
      <c r="B91" s="187" t="s">
        <v>533</v>
      </c>
      <c r="C91" s="2" t="s">
        <v>805</v>
      </c>
      <c r="D91" s="50" t="s">
        <v>394</v>
      </c>
    </row>
    <row r="92" spans="1:4" ht="12.75">
      <c r="A92">
        <v>69</v>
      </c>
      <c r="B92" s="187" t="s">
        <v>533</v>
      </c>
      <c r="C92" s="2" t="s">
        <v>806</v>
      </c>
      <c r="D92" s="50" t="s">
        <v>394</v>
      </c>
    </row>
    <row r="93" spans="1:4" ht="12.75">
      <c r="A93">
        <v>70</v>
      </c>
      <c r="B93" s="187" t="s">
        <v>533</v>
      </c>
      <c r="C93" s="2" t="s">
        <v>177</v>
      </c>
      <c r="D93" s="50" t="s">
        <v>394</v>
      </c>
    </row>
    <row r="94" spans="1:4" ht="12.75">
      <c r="A94">
        <v>71</v>
      </c>
      <c r="B94" s="187" t="s">
        <v>533</v>
      </c>
      <c r="C94" s="2" t="s">
        <v>479</v>
      </c>
      <c r="D94" s="50" t="s">
        <v>477</v>
      </c>
    </row>
    <row r="95" spans="1:4" ht="12.75">
      <c r="A95">
        <v>72</v>
      </c>
      <c r="B95" s="187" t="s">
        <v>533</v>
      </c>
      <c r="C95" s="2" t="s">
        <v>824</v>
      </c>
      <c r="D95" s="50" t="s">
        <v>483</v>
      </c>
    </row>
    <row r="96" spans="1:4" ht="12.75">
      <c r="A96">
        <v>73</v>
      </c>
      <c r="B96" s="187" t="s">
        <v>533</v>
      </c>
      <c r="C96" s="2" t="s">
        <v>85</v>
      </c>
      <c r="D96" s="50" t="s">
        <v>492</v>
      </c>
    </row>
    <row r="97" spans="1:4" ht="12.75">
      <c r="A97">
        <v>74</v>
      </c>
      <c r="B97" s="187" t="s">
        <v>533</v>
      </c>
      <c r="C97" s="2" t="s">
        <v>500</v>
      </c>
      <c r="D97" s="50" t="s">
        <v>492</v>
      </c>
    </row>
    <row r="98" spans="1:4" ht="12.75">
      <c r="A98">
        <v>75</v>
      </c>
      <c r="B98" s="187" t="s">
        <v>533</v>
      </c>
      <c r="C98" s="2" t="s">
        <v>814</v>
      </c>
      <c r="D98" s="50" t="s">
        <v>514</v>
      </c>
    </row>
    <row r="99" spans="1:4" ht="12.75">
      <c r="A99">
        <v>76</v>
      </c>
      <c r="B99" s="187" t="s">
        <v>533</v>
      </c>
      <c r="C99" s="2" t="s">
        <v>516</v>
      </c>
      <c r="D99" s="50" t="s">
        <v>514</v>
      </c>
    </row>
    <row r="100" spans="1:4" ht="12.75">
      <c r="A100">
        <v>77</v>
      </c>
      <c r="B100" s="187" t="s">
        <v>533</v>
      </c>
      <c r="C100" s="2" t="s">
        <v>128</v>
      </c>
      <c r="D100" s="50" t="s">
        <v>183</v>
      </c>
    </row>
    <row r="101" spans="1:4" ht="12.75">
      <c r="A101">
        <v>78</v>
      </c>
      <c r="B101" s="187" t="s">
        <v>533</v>
      </c>
      <c r="C101" s="2" t="s">
        <v>185</v>
      </c>
      <c r="D101" s="50" t="s">
        <v>183</v>
      </c>
    </row>
    <row r="102" spans="1:4" ht="12.75">
      <c r="A102">
        <v>79</v>
      </c>
      <c r="B102" s="187" t="s">
        <v>533</v>
      </c>
      <c r="C102" s="2" t="s">
        <v>198</v>
      </c>
      <c r="D102" s="50" t="s">
        <v>688</v>
      </c>
    </row>
    <row r="103" spans="1:4" ht="12.75">
      <c r="A103">
        <v>80</v>
      </c>
      <c r="B103" s="187" t="s">
        <v>533</v>
      </c>
      <c r="C103" s="2" t="s">
        <v>1098</v>
      </c>
      <c r="D103" s="50" t="s">
        <v>688</v>
      </c>
    </row>
    <row r="104" spans="1:4" ht="12.75">
      <c r="A104">
        <v>81</v>
      </c>
      <c r="B104" s="187" t="s">
        <v>533</v>
      </c>
      <c r="C104" s="2" t="s">
        <v>200</v>
      </c>
      <c r="D104" s="50" t="s">
        <v>688</v>
      </c>
    </row>
    <row r="105" spans="1:4" ht="12.75">
      <c r="A105">
        <v>82</v>
      </c>
      <c r="B105" s="187" t="s">
        <v>533</v>
      </c>
      <c r="C105" s="2" t="s">
        <v>828</v>
      </c>
      <c r="D105" s="50" t="s">
        <v>238</v>
      </c>
    </row>
    <row r="106" spans="2:4" ht="12.75">
      <c r="B106" s="187"/>
      <c r="C106" s="2"/>
      <c r="D106" s="50"/>
    </row>
    <row r="107" spans="2:4" ht="15">
      <c r="B107" s="186" t="s">
        <v>903</v>
      </c>
      <c r="C107" s="2"/>
      <c r="D107" s="43">
        <f>COUNTA(B108:B402)</f>
        <v>295</v>
      </c>
    </row>
    <row r="108" spans="1:4" ht="12.75">
      <c r="A108">
        <v>1</v>
      </c>
      <c r="B108" s="187" t="s">
        <v>590</v>
      </c>
      <c r="C108" s="2" t="s">
        <v>353</v>
      </c>
      <c r="D108" s="50" t="s">
        <v>292</v>
      </c>
    </row>
    <row r="109" spans="1:4" ht="12.75">
      <c r="A109">
        <v>2</v>
      </c>
      <c r="B109" s="187" t="s">
        <v>992</v>
      </c>
      <c r="C109" s="3" t="s">
        <v>592</v>
      </c>
      <c r="D109" s="50" t="s">
        <v>292</v>
      </c>
    </row>
    <row r="110" spans="1:4" ht="12.75">
      <c r="A110">
        <v>3</v>
      </c>
      <c r="B110" s="187" t="s">
        <v>992</v>
      </c>
      <c r="C110" s="2" t="s">
        <v>585</v>
      </c>
      <c r="D110" s="50" t="s">
        <v>292</v>
      </c>
    </row>
    <row r="111" spans="1:4" ht="12.75">
      <c r="A111">
        <v>4</v>
      </c>
      <c r="B111" s="187" t="s">
        <v>992</v>
      </c>
      <c r="C111" s="2" t="s">
        <v>1062</v>
      </c>
      <c r="D111" s="50" t="s">
        <v>292</v>
      </c>
    </row>
    <row r="112" spans="1:4" ht="12.75">
      <c r="A112">
        <v>5</v>
      </c>
      <c r="B112" s="187" t="s">
        <v>992</v>
      </c>
      <c r="C112" s="2" t="s">
        <v>306</v>
      </c>
      <c r="D112" s="50" t="s">
        <v>292</v>
      </c>
    </row>
    <row r="113" spans="1:4" ht="12.75">
      <c r="A113">
        <v>6</v>
      </c>
      <c r="B113" s="187" t="s">
        <v>992</v>
      </c>
      <c r="C113" s="2" t="s">
        <v>438</v>
      </c>
      <c r="D113" s="50" t="s">
        <v>292</v>
      </c>
    </row>
    <row r="114" spans="1:5" ht="12.75">
      <c r="A114">
        <v>7</v>
      </c>
      <c r="B114" s="187" t="s">
        <v>590</v>
      </c>
      <c r="C114" s="2" t="s">
        <v>1417</v>
      </c>
      <c r="D114" s="50" t="s">
        <v>264</v>
      </c>
      <c r="E114" s="141" t="s">
        <v>1420</v>
      </c>
    </row>
    <row r="115" spans="1:4" ht="12.75">
      <c r="A115">
        <v>8</v>
      </c>
      <c r="B115" s="187" t="s">
        <v>590</v>
      </c>
      <c r="C115" s="2" t="s">
        <v>653</v>
      </c>
      <c r="D115" s="50" t="s">
        <v>332</v>
      </c>
    </row>
    <row r="116" spans="1:4" ht="12.75">
      <c r="A116">
        <v>9</v>
      </c>
      <c r="B116" s="187" t="s">
        <v>590</v>
      </c>
      <c r="C116" s="2" t="s">
        <v>382</v>
      </c>
      <c r="D116" s="50" t="s">
        <v>713</v>
      </c>
    </row>
    <row r="117" spans="1:4" ht="12.75">
      <c r="A117">
        <v>10</v>
      </c>
      <c r="B117" s="187" t="s">
        <v>590</v>
      </c>
      <c r="C117" s="2" t="s">
        <v>956</v>
      </c>
      <c r="D117" s="50" t="s">
        <v>713</v>
      </c>
    </row>
    <row r="118" spans="1:4" ht="12.75">
      <c r="A118">
        <v>11</v>
      </c>
      <c r="B118" s="187" t="s">
        <v>590</v>
      </c>
      <c r="C118" s="2" t="s">
        <v>401</v>
      </c>
      <c r="D118" s="50" t="s">
        <v>329</v>
      </c>
    </row>
    <row r="119" spans="1:4" ht="12.75">
      <c r="A119">
        <v>12</v>
      </c>
      <c r="B119" s="187" t="s">
        <v>590</v>
      </c>
      <c r="C119" s="2" t="s">
        <v>978</v>
      </c>
      <c r="D119" s="50" t="s">
        <v>329</v>
      </c>
    </row>
    <row r="120" spans="1:4" ht="12.75">
      <c r="A120">
        <v>13</v>
      </c>
      <c r="B120" s="187" t="s">
        <v>992</v>
      </c>
      <c r="C120" s="2" t="s">
        <v>1059</v>
      </c>
      <c r="D120" s="50" t="s">
        <v>329</v>
      </c>
    </row>
    <row r="121" spans="1:4" ht="12.75">
      <c r="A121">
        <v>14</v>
      </c>
      <c r="B121" s="187" t="s">
        <v>590</v>
      </c>
      <c r="C121" s="2" t="s">
        <v>802</v>
      </c>
      <c r="D121" s="50" t="s">
        <v>420</v>
      </c>
    </row>
    <row r="122" spans="1:4" ht="12.75">
      <c r="A122">
        <v>15</v>
      </c>
      <c r="B122" s="187" t="s">
        <v>992</v>
      </c>
      <c r="C122" s="2" t="s">
        <v>169</v>
      </c>
      <c r="D122" s="50" t="s">
        <v>420</v>
      </c>
    </row>
    <row r="123" spans="1:4" ht="12.75">
      <c r="A123">
        <v>16</v>
      </c>
      <c r="B123" s="187" t="s">
        <v>590</v>
      </c>
      <c r="C123" s="2" t="s">
        <v>422</v>
      </c>
      <c r="D123" s="50" t="s">
        <v>420</v>
      </c>
    </row>
    <row r="124" spans="1:4" ht="12.75">
      <c r="A124">
        <v>17</v>
      </c>
      <c r="B124" s="187" t="s">
        <v>992</v>
      </c>
      <c r="C124" s="2" t="s">
        <v>785</v>
      </c>
      <c r="D124" s="50" t="s">
        <v>420</v>
      </c>
    </row>
    <row r="125" spans="1:4" ht="12.75">
      <c r="A125">
        <v>18</v>
      </c>
      <c r="B125" s="187" t="s">
        <v>992</v>
      </c>
      <c r="C125" s="2" t="s">
        <v>1366</v>
      </c>
      <c r="D125" s="50" t="s">
        <v>420</v>
      </c>
    </row>
    <row r="126" spans="1:4" ht="12.75">
      <c r="A126">
        <v>19</v>
      </c>
      <c r="B126" s="187" t="s">
        <v>590</v>
      </c>
      <c r="C126" s="2" t="s">
        <v>366</v>
      </c>
      <c r="D126" s="50" t="s">
        <v>394</v>
      </c>
    </row>
    <row r="127" spans="1:4" ht="12.75">
      <c r="A127">
        <v>20</v>
      </c>
      <c r="B127" s="187" t="s">
        <v>590</v>
      </c>
      <c r="C127" s="2" t="s">
        <v>1469</v>
      </c>
      <c r="D127" s="50" t="s">
        <v>394</v>
      </c>
    </row>
    <row r="128" spans="1:4" ht="12.75">
      <c r="A128">
        <v>21</v>
      </c>
      <c r="B128" s="187" t="s">
        <v>590</v>
      </c>
      <c r="C128" s="2" t="s">
        <v>822</v>
      </c>
      <c r="D128" s="50" t="s">
        <v>394</v>
      </c>
    </row>
    <row r="129" spans="1:4" ht="12.75">
      <c r="A129">
        <v>22</v>
      </c>
      <c r="B129" s="187" t="s">
        <v>590</v>
      </c>
      <c r="C129" s="2" t="s">
        <v>20</v>
      </c>
      <c r="D129" s="50" t="s">
        <v>523</v>
      </c>
    </row>
    <row r="130" spans="1:4" ht="12.75">
      <c r="A130">
        <v>23</v>
      </c>
      <c r="B130" s="187" t="s">
        <v>590</v>
      </c>
      <c r="C130" s="2" t="s">
        <v>23</v>
      </c>
      <c r="D130" s="50" t="s">
        <v>394</v>
      </c>
    </row>
    <row r="131" spans="1:4" ht="12.75">
      <c r="A131">
        <v>24</v>
      </c>
      <c r="B131" s="187" t="s">
        <v>590</v>
      </c>
      <c r="C131" s="2" t="s">
        <v>444</v>
      </c>
      <c r="D131" s="50" t="s">
        <v>394</v>
      </c>
    </row>
    <row r="132" spans="1:4" ht="12.75">
      <c r="A132">
        <v>25</v>
      </c>
      <c r="B132" s="187" t="s">
        <v>590</v>
      </c>
      <c r="C132" s="2" t="s">
        <v>449</v>
      </c>
      <c r="D132" s="50" t="s">
        <v>394</v>
      </c>
    </row>
    <row r="133" spans="1:4" ht="12.75">
      <c r="A133">
        <v>26</v>
      </c>
      <c r="B133" s="187" t="s">
        <v>590</v>
      </c>
      <c r="C133" s="2" t="s">
        <v>451</v>
      </c>
      <c r="D133" s="50" t="s">
        <v>394</v>
      </c>
    </row>
    <row r="134" spans="1:4" ht="12.75">
      <c r="A134">
        <v>27</v>
      </c>
      <c r="B134" s="187" t="s">
        <v>590</v>
      </c>
      <c r="C134" s="2" t="s">
        <v>447</v>
      </c>
      <c r="D134" s="50" t="s">
        <v>394</v>
      </c>
    </row>
    <row r="135" spans="1:4" ht="12.75">
      <c r="A135">
        <v>28</v>
      </c>
      <c r="B135" s="187" t="s">
        <v>992</v>
      </c>
      <c r="C135" s="2" t="s">
        <v>460</v>
      </c>
      <c r="D135" s="50" t="s">
        <v>394</v>
      </c>
    </row>
    <row r="136" spans="1:4" ht="12.75">
      <c r="A136">
        <v>29</v>
      </c>
      <c r="B136" s="187" t="s">
        <v>590</v>
      </c>
      <c r="C136" s="2" t="s">
        <v>434</v>
      </c>
      <c r="D136" s="50" t="s">
        <v>394</v>
      </c>
    </row>
    <row r="137" spans="1:4" ht="12.75">
      <c r="A137">
        <v>30</v>
      </c>
      <c r="B137" s="187" t="s">
        <v>992</v>
      </c>
      <c r="C137" s="2" t="s">
        <v>1094</v>
      </c>
      <c r="D137" s="50" t="s">
        <v>394</v>
      </c>
    </row>
    <row r="138" spans="1:4" ht="12.75">
      <c r="A138">
        <v>31</v>
      </c>
      <c r="B138" s="187" t="s">
        <v>992</v>
      </c>
      <c r="C138" s="2" t="s">
        <v>1065</v>
      </c>
      <c r="D138" s="50" t="s">
        <v>394</v>
      </c>
    </row>
    <row r="139" spans="1:4" ht="12.75">
      <c r="A139">
        <v>32</v>
      </c>
      <c r="B139" s="187" t="s">
        <v>992</v>
      </c>
      <c r="C139" s="2" t="s">
        <v>474</v>
      </c>
      <c r="D139" s="50" t="s">
        <v>394</v>
      </c>
    </row>
    <row r="140" spans="1:4" ht="12.75">
      <c r="A140">
        <v>33</v>
      </c>
      <c r="B140" s="187" t="s">
        <v>992</v>
      </c>
      <c r="C140" s="2" t="s">
        <v>1067</v>
      </c>
      <c r="D140" s="50" t="s">
        <v>394</v>
      </c>
    </row>
    <row r="141" spans="1:4" ht="12.75">
      <c r="A141">
        <v>34</v>
      </c>
      <c r="B141" s="187" t="s">
        <v>992</v>
      </c>
      <c r="C141" s="2" t="s">
        <v>1104</v>
      </c>
      <c r="D141" s="50" t="s">
        <v>394</v>
      </c>
    </row>
    <row r="142" spans="1:4" ht="12.75">
      <c r="A142">
        <v>35</v>
      </c>
      <c r="B142" s="187" t="s">
        <v>992</v>
      </c>
      <c r="C142" s="2" t="s">
        <v>1132</v>
      </c>
      <c r="D142" s="50" t="s">
        <v>394</v>
      </c>
    </row>
    <row r="143" spans="1:4" ht="12.75">
      <c r="A143">
        <v>36</v>
      </c>
      <c r="B143" s="187" t="s">
        <v>992</v>
      </c>
      <c r="C143" s="2" t="s">
        <v>1134</v>
      </c>
      <c r="D143" s="50" t="s">
        <v>394</v>
      </c>
    </row>
    <row r="144" spans="1:4" ht="12.75">
      <c r="A144">
        <v>37</v>
      </c>
      <c r="B144" s="187" t="s">
        <v>992</v>
      </c>
      <c r="C144" s="2" t="s">
        <v>50</v>
      </c>
      <c r="D144" s="50" t="s">
        <v>437</v>
      </c>
    </row>
    <row r="145" spans="1:4" ht="12.75">
      <c r="A145">
        <v>38</v>
      </c>
      <c r="B145" s="187" t="s">
        <v>992</v>
      </c>
      <c r="C145" s="2" t="s">
        <v>450</v>
      </c>
      <c r="D145" s="50" t="s">
        <v>437</v>
      </c>
    </row>
    <row r="146" spans="1:4" ht="12.75">
      <c r="A146">
        <v>39</v>
      </c>
      <c r="B146" s="187" t="s">
        <v>992</v>
      </c>
      <c r="C146" s="3" t="s">
        <v>1018</v>
      </c>
      <c r="D146" s="50" t="s">
        <v>394</v>
      </c>
    </row>
    <row r="147" spans="1:4" ht="12.75">
      <c r="A147">
        <v>40</v>
      </c>
      <c r="B147" s="187" t="s">
        <v>992</v>
      </c>
      <c r="C147" s="2" t="s">
        <v>1035</v>
      </c>
      <c r="D147" s="50" t="s">
        <v>394</v>
      </c>
    </row>
    <row r="148" spans="1:4" ht="12.75">
      <c r="A148">
        <v>41</v>
      </c>
      <c r="B148" s="187" t="s">
        <v>992</v>
      </c>
      <c r="C148" s="2" t="s">
        <v>1053</v>
      </c>
      <c r="D148" s="50" t="s">
        <v>437</v>
      </c>
    </row>
    <row r="149" spans="1:4" ht="12.75">
      <c r="A149">
        <v>42</v>
      </c>
      <c r="B149" s="187" t="s">
        <v>992</v>
      </c>
      <c r="C149" s="2" t="s">
        <v>823</v>
      </c>
      <c r="D149" s="50" t="s">
        <v>394</v>
      </c>
    </row>
    <row r="150" spans="1:5" ht="12.75">
      <c r="A150">
        <v>43</v>
      </c>
      <c r="B150" s="187" t="s">
        <v>590</v>
      </c>
      <c r="C150" s="2" t="s">
        <v>1482</v>
      </c>
      <c r="D150" s="50" t="s">
        <v>394</v>
      </c>
      <c r="E150" s="141" t="s">
        <v>1420</v>
      </c>
    </row>
    <row r="151" spans="1:4" ht="12.75">
      <c r="A151">
        <v>44</v>
      </c>
      <c r="B151" s="187" t="s">
        <v>992</v>
      </c>
      <c r="C151" s="2" t="s">
        <v>1039</v>
      </c>
      <c r="D151" s="50" t="s">
        <v>673</v>
      </c>
    </row>
    <row r="152" spans="1:4" ht="12.75">
      <c r="A152">
        <v>45</v>
      </c>
      <c r="B152" s="187" t="s">
        <v>992</v>
      </c>
      <c r="C152" s="2" t="s">
        <v>1140</v>
      </c>
      <c r="D152" s="50" t="s">
        <v>514</v>
      </c>
    </row>
    <row r="153" spans="1:4" ht="12.75">
      <c r="A153">
        <v>46</v>
      </c>
      <c r="B153" s="187" t="s">
        <v>590</v>
      </c>
      <c r="C153" s="2" t="s">
        <v>188</v>
      </c>
      <c r="D153" s="50" t="s">
        <v>183</v>
      </c>
    </row>
    <row r="154" spans="1:4" ht="12.75">
      <c r="A154">
        <v>47</v>
      </c>
      <c r="B154" s="187" t="s">
        <v>992</v>
      </c>
      <c r="C154" s="2" t="s">
        <v>1145</v>
      </c>
      <c r="D154" s="50" t="s">
        <v>183</v>
      </c>
    </row>
    <row r="155" spans="1:4" ht="12.75">
      <c r="A155">
        <v>48</v>
      </c>
      <c r="B155" s="187" t="s">
        <v>590</v>
      </c>
      <c r="C155" s="2" t="s">
        <v>130</v>
      </c>
      <c r="D155" s="50" t="s">
        <v>183</v>
      </c>
    </row>
    <row r="156" spans="1:4" ht="12.75">
      <c r="A156">
        <v>49</v>
      </c>
      <c r="B156" s="187" t="s">
        <v>590</v>
      </c>
      <c r="C156" s="2" t="s">
        <v>182</v>
      </c>
      <c r="D156" s="50" t="s">
        <v>183</v>
      </c>
    </row>
    <row r="157" spans="1:4" ht="12.75">
      <c r="A157">
        <v>50</v>
      </c>
      <c r="B157" s="187" t="s">
        <v>992</v>
      </c>
      <c r="C157" s="2" t="s">
        <v>1211</v>
      </c>
      <c r="D157" s="50" t="s">
        <v>183</v>
      </c>
    </row>
    <row r="158" spans="1:4" ht="12.75">
      <c r="A158">
        <v>51</v>
      </c>
      <c r="B158" s="187" t="s">
        <v>992</v>
      </c>
      <c r="C158" s="2" t="s">
        <v>1142</v>
      </c>
      <c r="D158" s="50" t="s">
        <v>205</v>
      </c>
    </row>
    <row r="159" spans="1:4" ht="12.75">
      <c r="A159">
        <v>52</v>
      </c>
      <c r="B159" s="187" t="s">
        <v>991</v>
      </c>
      <c r="C159" s="2" t="s">
        <v>545</v>
      </c>
      <c r="D159" s="50" t="s">
        <v>252</v>
      </c>
    </row>
    <row r="160" spans="1:4" ht="12.75">
      <c r="A160">
        <v>53</v>
      </c>
      <c r="B160" s="187" t="s">
        <v>991</v>
      </c>
      <c r="C160" s="2" t="s">
        <v>542</v>
      </c>
      <c r="D160" s="50" t="s">
        <v>252</v>
      </c>
    </row>
    <row r="161" spans="1:4" ht="12.75">
      <c r="A161">
        <v>54</v>
      </c>
      <c r="B161" s="187" t="s">
        <v>553</v>
      </c>
      <c r="C161" s="2" t="s">
        <v>269</v>
      </c>
      <c r="D161" s="50" t="s">
        <v>264</v>
      </c>
    </row>
    <row r="162" spans="1:4" ht="12.75">
      <c r="A162">
        <v>55</v>
      </c>
      <c r="B162" s="187" t="s">
        <v>553</v>
      </c>
      <c r="C162" s="2" t="s">
        <v>270</v>
      </c>
      <c r="D162" s="50" t="s">
        <v>264</v>
      </c>
    </row>
    <row r="163" spans="1:4" ht="12.75">
      <c r="A163">
        <v>56</v>
      </c>
      <c r="B163" s="187" t="s">
        <v>553</v>
      </c>
      <c r="C163" s="2" t="s">
        <v>271</v>
      </c>
      <c r="D163" s="50" t="s">
        <v>264</v>
      </c>
    </row>
    <row r="164" spans="1:4" ht="12.75">
      <c r="A164">
        <v>57</v>
      </c>
      <c r="B164" s="187" t="s">
        <v>553</v>
      </c>
      <c r="C164" s="2" t="s">
        <v>272</v>
      </c>
      <c r="D164" s="50" t="s">
        <v>264</v>
      </c>
    </row>
    <row r="165" spans="1:4" ht="12.75">
      <c r="A165">
        <v>58</v>
      </c>
      <c r="B165" s="187" t="s">
        <v>553</v>
      </c>
      <c r="C165" s="2" t="s">
        <v>273</v>
      </c>
      <c r="D165" s="50" t="s">
        <v>264</v>
      </c>
    </row>
    <row r="166" spans="1:4" ht="12.75">
      <c r="A166">
        <v>59</v>
      </c>
      <c r="B166" s="187" t="s">
        <v>553</v>
      </c>
      <c r="C166" s="2" t="s">
        <v>274</v>
      </c>
      <c r="D166" s="50" t="s">
        <v>264</v>
      </c>
    </row>
    <row r="167" spans="1:4" ht="12.75">
      <c r="A167">
        <v>60</v>
      </c>
      <c r="B167" s="187" t="s">
        <v>553</v>
      </c>
      <c r="C167" s="2" t="s">
        <v>276</v>
      </c>
      <c r="D167" s="50" t="s">
        <v>264</v>
      </c>
    </row>
    <row r="168" spans="1:4" ht="12.75">
      <c r="A168">
        <v>61</v>
      </c>
      <c r="B168" s="187" t="s">
        <v>553</v>
      </c>
      <c r="C168" s="2" t="s">
        <v>298</v>
      </c>
      <c r="D168" s="50" t="s">
        <v>292</v>
      </c>
    </row>
    <row r="169" spans="1:4" ht="12.75">
      <c r="A169">
        <v>62</v>
      </c>
      <c r="B169" s="187" t="s">
        <v>991</v>
      </c>
      <c r="C169" s="2" t="s">
        <v>610</v>
      </c>
      <c r="D169" s="50" t="s">
        <v>292</v>
      </c>
    </row>
    <row r="170" spans="1:4" ht="12.75">
      <c r="A170">
        <v>63</v>
      </c>
      <c r="B170" s="187" t="s">
        <v>992</v>
      </c>
      <c r="C170" s="2" t="s">
        <v>994</v>
      </c>
      <c r="D170" s="50" t="s">
        <v>315</v>
      </c>
    </row>
    <row r="171" spans="1:4" ht="12.75">
      <c r="A171">
        <v>64</v>
      </c>
      <c r="B171" s="187" t="s">
        <v>991</v>
      </c>
      <c r="C171" s="2" t="s">
        <v>370</v>
      </c>
      <c r="D171" s="50" t="s">
        <v>315</v>
      </c>
    </row>
    <row r="172" spans="1:4" ht="12.75">
      <c r="A172">
        <v>65</v>
      </c>
      <c r="B172" s="187" t="s">
        <v>991</v>
      </c>
      <c r="C172" s="2" t="s">
        <v>319</v>
      </c>
      <c r="D172" s="50" t="s">
        <v>315</v>
      </c>
    </row>
    <row r="173" spans="1:4" ht="12.75">
      <c r="A173">
        <v>66</v>
      </c>
      <c r="B173" s="187" t="s">
        <v>991</v>
      </c>
      <c r="C173" s="2" t="s">
        <v>574</v>
      </c>
      <c r="D173" s="50" t="s">
        <v>571</v>
      </c>
    </row>
    <row r="174" spans="1:4" ht="12.75">
      <c r="A174">
        <v>67</v>
      </c>
      <c r="B174" s="187" t="s">
        <v>991</v>
      </c>
      <c r="C174" s="2" t="s">
        <v>288</v>
      </c>
      <c r="D174" s="50" t="s">
        <v>571</v>
      </c>
    </row>
    <row r="175" spans="1:4" ht="12.75">
      <c r="A175">
        <v>68</v>
      </c>
      <c r="B175" s="187" t="s">
        <v>991</v>
      </c>
      <c r="C175" s="2" t="s">
        <v>1155</v>
      </c>
      <c r="D175" s="50" t="s">
        <v>571</v>
      </c>
    </row>
    <row r="176" spans="1:4" ht="12.75">
      <c r="A176">
        <v>69</v>
      </c>
      <c r="B176" s="187" t="s">
        <v>553</v>
      </c>
      <c r="C176" s="2" t="s">
        <v>325</v>
      </c>
      <c r="D176" s="50" t="s">
        <v>324</v>
      </c>
    </row>
    <row r="177" spans="1:4" ht="12.75">
      <c r="A177">
        <v>70</v>
      </c>
      <c r="B177" s="187" t="s">
        <v>553</v>
      </c>
      <c r="C177" s="2" t="s">
        <v>632</v>
      </c>
      <c r="D177" s="50" t="s">
        <v>324</v>
      </c>
    </row>
    <row r="178" spans="1:4" ht="12.75">
      <c r="A178">
        <v>71</v>
      </c>
      <c r="B178" s="187" t="s">
        <v>991</v>
      </c>
      <c r="C178" s="2" t="s">
        <v>1105</v>
      </c>
      <c r="D178" s="50" t="s">
        <v>324</v>
      </c>
    </row>
    <row r="179" spans="1:4" ht="12.75">
      <c r="A179">
        <v>72</v>
      </c>
      <c r="B179" s="187" t="s">
        <v>553</v>
      </c>
      <c r="C179" s="2" t="s">
        <v>341</v>
      </c>
      <c r="D179" s="50" t="s">
        <v>332</v>
      </c>
    </row>
    <row r="180" spans="1:4" ht="12.75">
      <c r="A180">
        <v>73</v>
      </c>
      <c r="B180" s="187" t="s">
        <v>553</v>
      </c>
      <c r="C180" s="2" t="s">
        <v>335</v>
      </c>
      <c r="D180" s="50" t="s">
        <v>332</v>
      </c>
    </row>
    <row r="181" spans="1:4" ht="12.75">
      <c r="A181">
        <v>74</v>
      </c>
      <c r="B181" s="187" t="s">
        <v>553</v>
      </c>
      <c r="C181" s="2" t="s">
        <v>658</v>
      </c>
      <c r="D181" s="50" t="s">
        <v>332</v>
      </c>
    </row>
    <row r="182" spans="1:4" ht="12.75">
      <c r="A182">
        <v>75</v>
      </c>
      <c r="B182" s="187" t="s">
        <v>553</v>
      </c>
      <c r="C182" s="2" t="s">
        <v>343</v>
      </c>
      <c r="D182" s="50" t="s">
        <v>332</v>
      </c>
    </row>
    <row r="183" spans="1:4" ht="12.75">
      <c r="A183">
        <v>76</v>
      </c>
      <c r="B183" s="187" t="s">
        <v>553</v>
      </c>
      <c r="C183" s="2" t="s">
        <v>817</v>
      </c>
      <c r="D183" s="50" t="s">
        <v>332</v>
      </c>
    </row>
    <row r="184" spans="1:4" ht="12.75">
      <c r="A184">
        <v>77</v>
      </c>
      <c r="B184" s="187" t="s">
        <v>553</v>
      </c>
      <c r="C184" s="2" t="s">
        <v>339</v>
      </c>
      <c r="D184" s="50" t="s">
        <v>332</v>
      </c>
    </row>
    <row r="185" spans="1:4" ht="12.75">
      <c r="A185">
        <v>78</v>
      </c>
      <c r="B185" s="187" t="s">
        <v>553</v>
      </c>
      <c r="C185" s="2" t="s">
        <v>353</v>
      </c>
      <c r="D185" s="50" t="s">
        <v>332</v>
      </c>
    </row>
    <row r="186" spans="1:4" ht="12.75">
      <c r="A186">
        <v>79</v>
      </c>
      <c r="B186" s="187" t="s">
        <v>991</v>
      </c>
      <c r="C186" s="2" t="s">
        <v>1203</v>
      </c>
      <c r="D186" s="50" t="s">
        <v>332</v>
      </c>
    </row>
    <row r="187" spans="1:4" ht="12.75">
      <c r="A187">
        <v>80</v>
      </c>
      <c r="B187" s="187" t="s">
        <v>1011</v>
      </c>
      <c r="C187" s="2" t="s">
        <v>1158</v>
      </c>
      <c r="D187" s="50" t="s">
        <v>332</v>
      </c>
    </row>
    <row r="188" spans="1:4" ht="12.75">
      <c r="A188">
        <v>81</v>
      </c>
      <c r="B188" s="187" t="s">
        <v>1011</v>
      </c>
      <c r="C188" s="2" t="s">
        <v>1150</v>
      </c>
      <c r="D188" s="50" t="s">
        <v>332</v>
      </c>
    </row>
    <row r="189" spans="1:4" ht="12.75">
      <c r="A189">
        <v>82</v>
      </c>
      <c r="B189" s="187" t="s">
        <v>553</v>
      </c>
      <c r="C189" s="2" t="s">
        <v>348</v>
      </c>
      <c r="D189" s="50" t="s">
        <v>345</v>
      </c>
    </row>
    <row r="190" spans="1:4" ht="12.75">
      <c r="A190">
        <v>83</v>
      </c>
      <c r="B190" s="187" t="s">
        <v>553</v>
      </c>
      <c r="C190" s="2" t="s">
        <v>280</v>
      </c>
      <c r="D190" s="50" t="s">
        <v>345</v>
      </c>
    </row>
    <row r="191" spans="1:4" ht="12.75">
      <c r="A191">
        <v>84</v>
      </c>
      <c r="B191" s="187" t="s">
        <v>553</v>
      </c>
      <c r="C191" s="2" t="s">
        <v>355</v>
      </c>
      <c r="D191" s="50" t="s">
        <v>673</v>
      </c>
    </row>
    <row r="192" spans="1:4" ht="12.75">
      <c r="A192">
        <v>85</v>
      </c>
      <c r="B192" s="187" t="s">
        <v>991</v>
      </c>
      <c r="C192" s="2" t="s">
        <v>376</v>
      </c>
      <c r="D192" s="50" t="s">
        <v>365</v>
      </c>
    </row>
    <row r="193" spans="1:4" ht="12.75">
      <c r="A193">
        <v>86</v>
      </c>
      <c r="B193" s="187" t="s">
        <v>991</v>
      </c>
      <c r="C193" s="2" t="s">
        <v>937</v>
      </c>
      <c r="D193" s="50" t="s">
        <v>365</v>
      </c>
    </row>
    <row r="194" spans="1:4" ht="12.75">
      <c r="A194">
        <v>87</v>
      </c>
      <c r="B194" s="187" t="s">
        <v>991</v>
      </c>
      <c r="C194" s="2" t="s">
        <v>705</v>
      </c>
      <c r="D194" s="50" t="s">
        <v>365</v>
      </c>
    </row>
    <row r="195" spans="1:4" ht="12.75">
      <c r="A195">
        <v>88</v>
      </c>
      <c r="B195" s="187" t="s">
        <v>991</v>
      </c>
      <c r="C195" s="2" t="s">
        <v>377</v>
      </c>
      <c r="D195" s="50" t="s">
        <v>365</v>
      </c>
    </row>
    <row r="196" spans="1:4" ht="12.75">
      <c r="A196">
        <v>89</v>
      </c>
      <c r="B196" s="187" t="s">
        <v>553</v>
      </c>
      <c r="C196" s="2" t="s">
        <v>721</v>
      </c>
      <c r="D196" s="50" t="s">
        <v>713</v>
      </c>
    </row>
    <row r="197" spans="1:4" ht="12.75">
      <c r="A197">
        <v>90</v>
      </c>
      <c r="B197" s="187" t="s">
        <v>992</v>
      </c>
      <c r="C197" s="2" t="s">
        <v>1072</v>
      </c>
      <c r="D197" s="50" t="s">
        <v>713</v>
      </c>
    </row>
    <row r="198" spans="1:4" ht="12.75">
      <c r="A198">
        <v>91</v>
      </c>
      <c r="B198" s="187" t="s">
        <v>991</v>
      </c>
      <c r="C198" s="2" t="s">
        <v>1016</v>
      </c>
      <c r="D198" s="50" t="s">
        <v>713</v>
      </c>
    </row>
    <row r="199" spans="1:4" ht="12.75">
      <c r="A199">
        <v>92</v>
      </c>
      <c r="B199" s="187" t="s">
        <v>991</v>
      </c>
      <c r="C199" s="2" t="s">
        <v>1114</v>
      </c>
      <c r="D199" s="50" t="s">
        <v>713</v>
      </c>
    </row>
    <row r="200" spans="1:4" ht="12.75">
      <c r="A200">
        <v>93</v>
      </c>
      <c r="B200" s="187" t="s">
        <v>1011</v>
      </c>
      <c r="C200" s="2" t="s">
        <v>1068</v>
      </c>
      <c r="D200" s="50" t="s">
        <v>713</v>
      </c>
    </row>
    <row r="201" spans="1:4" ht="12.75">
      <c r="A201">
        <v>94</v>
      </c>
      <c r="B201" s="187" t="s">
        <v>553</v>
      </c>
      <c r="C201" s="2" t="s">
        <v>397</v>
      </c>
      <c r="D201" s="50" t="s">
        <v>329</v>
      </c>
    </row>
    <row r="202" spans="1:4" ht="12.75">
      <c r="A202">
        <v>95</v>
      </c>
      <c r="B202" s="187" t="s">
        <v>553</v>
      </c>
      <c r="C202" s="2" t="s">
        <v>843</v>
      </c>
      <c r="D202" s="50" t="s">
        <v>329</v>
      </c>
    </row>
    <row r="203" spans="1:4" ht="12.75">
      <c r="A203">
        <v>96</v>
      </c>
      <c r="B203" s="187" t="s">
        <v>553</v>
      </c>
      <c r="C203" s="2" t="s">
        <v>980</v>
      </c>
      <c r="D203" s="50" t="s">
        <v>329</v>
      </c>
    </row>
    <row r="204" spans="1:4" ht="12.75">
      <c r="A204">
        <v>97</v>
      </c>
      <c r="B204" s="187" t="s">
        <v>991</v>
      </c>
      <c r="C204" s="2" t="s">
        <v>408</v>
      </c>
      <c r="D204" s="50" t="s">
        <v>329</v>
      </c>
    </row>
    <row r="205" spans="1:4" ht="12.75">
      <c r="A205">
        <v>98</v>
      </c>
      <c r="B205" s="187" t="s">
        <v>553</v>
      </c>
      <c r="C205" s="2" t="s">
        <v>788</v>
      </c>
      <c r="D205" s="50" t="s">
        <v>420</v>
      </c>
    </row>
    <row r="206" spans="1:4" ht="12.75">
      <c r="A206">
        <v>99</v>
      </c>
      <c r="B206" s="187" t="s">
        <v>553</v>
      </c>
      <c r="C206" s="2" t="s">
        <v>427</v>
      </c>
      <c r="D206" s="50" t="s">
        <v>324</v>
      </c>
    </row>
    <row r="207" spans="1:4" ht="12.75">
      <c r="A207">
        <v>100</v>
      </c>
      <c r="B207" s="187" t="s">
        <v>553</v>
      </c>
      <c r="C207" s="2" t="s">
        <v>426</v>
      </c>
      <c r="D207" s="50" t="s">
        <v>324</v>
      </c>
    </row>
    <row r="208" spans="1:4" ht="12.75">
      <c r="A208">
        <v>101</v>
      </c>
      <c r="B208" s="187" t="s">
        <v>553</v>
      </c>
      <c r="C208" s="2" t="s">
        <v>821</v>
      </c>
      <c r="D208" s="50" t="s">
        <v>420</v>
      </c>
    </row>
    <row r="209" spans="1:4" ht="12.75">
      <c r="A209">
        <v>102</v>
      </c>
      <c r="B209" s="187" t="s">
        <v>991</v>
      </c>
      <c r="C209" s="3" t="s">
        <v>429</v>
      </c>
      <c r="D209" s="50" t="s">
        <v>420</v>
      </c>
    </row>
    <row r="210" spans="1:4" ht="12.75">
      <c r="A210">
        <v>103</v>
      </c>
      <c r="B210" s="187" t="s">
        <v>991</v>
      </c>
      <c r="C210" s="3" t="s">
        <v>433</v>
      </c>
      <c r="D210" s="50" t="s">
        <v>420</v>
      </c>
    </row>
    <row r="211" spans="1:4" ht="12.75">
      <c r="A211">
        <v>104</v>
      </c>
      <c r="B211" s="187" t="s">
        <v>991</v>
      </c>
      <c r="C211" s="3" t="s">
        <v>430</v>
      </c>
      <c r="D211" s="50" t="s">
        <v>420</v>
      </c>
    </row>
    <row r="212" spans="1:4" ht="12.75">
      <c r="A212">
        <v>105</v>
      </c>
      <c r="B212" s="187" t="s">
        <v>991</v>
      </c>
      <c r="C212" s="3" t="s">
        <v>431</v>
      </c>
      <c r="D212" s="50" t="s">
        <v>420</v>
      </c>
    </row>
    <row r="213" spans="1:4" ht="12.75">
      <c r="A213">
        <v>106</v>
      </c>
      <c r="B213" s="187" t="s">
        <v>991</v>
      </c>
      <c r="C213" s="3" t="s">
        <v>1048</v>
      </c>
      <c r="D213" s="50" t="s">
        <v>420</v>
      </c>
    </row>
    <row r="214" spans="1:4" ht="12.75">
      <c r="A214">
        <v>107</v>
      </c>
      <c r="B214" s="187" t="s">
        <v>553</v>
      </c>
      <c r="C214" s="2" t="s">
        <v>456</v>
      </c>
      <c r="D214" s="50" t="s">
        <v>394</v>
      </c>
    </row>
    <row r="215" spans="1:4" ht="12.75">
      <c r="A215">
        <v>108</v>
      </c>
      <c r="B215" s="187" t="s">
        <v>553</v>
      </c>
      <c r="C215" s="2" t="s">
        <v>452</v>
      </c>
      <c r="D215" s="50" t="s">
        <v>394</v>
      </c>
    </row>
    <row r="216" spans="1:4" ht="12.75">
      <c r="A216">
        <v>109</v>
      </c>
      <c r="B216" s="187" t="s">
        <v>553</v>
      </c>
      <c r="C216" s="2" t="s">
        <v>453</v>
      </c>
      <c r="D216" s="50" t="s">
        <v>394</v>
      </c>
    </row>
    <row r="217" spans="1:4" ht="12.75">
      <c r="A217">
        <v>110</v>
      </c>
      <c r="B217" s="187" t="s">
        <v>553</v>
      </c>
      <c r="C217" s="9" t="s">
        <v>1129</v>
      </c>
      <c r="D217" s="50" t="s">
        <v>394</v>
      </c>
    </row>
    <row r="218" spans="1:4" ht="12.75">
      <c r="A218">
        <v>111</v>
      </c>
      <c r="B218" s="187" t="s">
        <v>992</v>
      </c>
      <c r="C218" s="3" t="s">
        <v>989</v>
      </c>
      <c r="D218" s="50" t="s">
        <v>394</v>
      </c>
    </row>
    <row r="219" spans="1:4" ht="12.75">
      <c r="A219">
        <v>112</v>
      </c>
      <c r="B219" s="187" t="s">
        <v>992</v>
      </c>
      <c r="C219" s="3" t="s">
        <v>1183</v>
      </c>
      <c r="D219" s="50" t="s">
        <v>394</v>
      </c>
    </row>
    <row r="220" spans="1:4" ht="12.75">
      <c r="A220">
        <v>113</v>
      </c>
      <c r="B220" s="187" t="s">
        <v>991</v>
      </c>
      <c r="C220" s="3" t="s">
        <v>1184</v>
      </c>
      <c r="D220" s="50" t="s">
        <v>394</v>
      </c>
    </row>
    <row r="221" spans="1:4" ht="12.75">
      <c r="A221">
        <v>114</v>
      </c>
      <c r="B221" s="187" t="s">
        <v>991</v>
      </c>
      <c r="C221" s="3" t="s">
        <v>459</v>
      </c>
      <c r="D221" s="50" t="s">
        <v>394</v>
      </c>
    </row>
    <row r="222" spans="1:4" ht="12.75">
      <c r="A222">
        <v>115</v>
      </c>
      <c r="B222" s="187" t="s">
        <v>992</v>
      </c>
      <c r="C222" s="3" t="s">
        <v>1050</v>
      </c>
      <c r="D222" s="50" t="s">
        <v>394</v>
      </c>
    </row>
    <row r="223" spans="1:4" ht="12.75">
      <c r="A223">
        <v>116</v>
      </c>
      <c r="B223" s="187" t="s">
        <v>992</v>
      </c>
      <c r="C223" s="3" t="s">
        <v>1051</v>
      </c>
      <c r="D223" s="50" t="s">
        <v>394</v>
      </c>
    </row>
    <row r="224" spans="1:4" ht="12.75">
      <c r="A224">
        <v>117</v>
      </c>
      <c r="B224" s="187" t="s">
        <v>992</v>
      </c>
      <c r="C224" s="3" t="s">
        <v>476</v>
      </c>
      <c r="D224" s="50" t="s">
        <v>477</v>
      </c>
    </row>
    <row r="225" spans="1:4" ht="12.75">
      <c r="A225">
        <v>118</v>
      </c>
      <c r="B225" s="187" t="s">
        <v>992</v>
      </c>
      <c r="C225" s="3" t="s">
        <v>1004</v>
      </c>
      <c r="D225" s="50" t="s">
        <v>477</v>
      </c>
    </row>
    <row r="226" spans="1:4" ht="12.75">
      <c r="A226">
        <v>119</v>
      </c>
      <c r="B226" s="187" t="s">
        <v>991</v>
      </c>
      <c r="C226" s="3" t="s">
        <v>621</v>
      </c>
      <c r="D226" s="50" t="s">
        <v>477</v>
      </c>
    </row>
    <row r="227" spans="1:4" ht="12.75">
      <c r="A227">
        <v>120</v>
      </c>
      <c r="B227" s="187" t="s">
        <v>1011</v>
      </c>
      <c r="C227" s="3" t="s">
        <v>1207</v>
      </c>
      <c r="D227" s="50" t="s">
        <v>477</v>
      </c>
    </row>
    <row r="228" spans="1:4" ht="12.75">
      <c r="A228">
        <v>121</v>
      </c>
      <c r="B228" s="187" t="s">
        <v>991</v>
      </c>
      <c r="C228" s="3" t="s">
        <v>1036</v>
      </c>
      <c r="D228" s="50" t="s">
        <v>489</v>
      </c>
    </row>
    <row r="229" spans="1:4" ht="12.75">
      <c r="A229">
        <v>122</v>
      </c>
      <c r="B229" s="187" t="s">
        <v>553</v>
      </c>
      <c r="C229" s="2" t="s">
        <v>98</v>
      </c>
      <c r="D229" s="50" t="s">
        <v>492</v>
      </c>
    </row>
    <row r="230" spans="1:4" ht="12.75">
      <c r="A230">
        <v>123</v>
      </c>
      <c r="B230" s="187" t="s">
        <v>553</v>
      </c>
      <c r="C230" s="2" t="s">
        <v>186</v>
      </c>
      <c r="D230" s="50" t="s">
        <v>183</v>
      </c>
    </row>
    <row r="231" spans="1:4" ht="12.75">
      <c r="A231">
        <v>124</v>
      </c>
      <c r="B231" s="187" t="s">
        <v>992</v>
      </c>
      <c r="C231" s="2" t="s">
        <v>1043</v>
      </c>
      <c r="D231" s="50" t="s">
        <v>514</v>
      </c>
    </row>
    <row r="232" spans="1:4" ht="12.75">
      <c r="A232">
        <v>125</v>
      </c>
      <c r="B232" s="187" t="s">
        <v>992</v>
      </c>
      <c r="C232" s="2" t="s">
        <v>297</v>
      </c>
      <c r="D232" s="50" t="s">
        <v>514</v>
      </c>
    </row>
    <row r="233" spans="1:4" ht="12.75">
      <c r="A233">
        <v>126</v>
      </c>
      <c r="B233" s="187" t="s">
        <v>553</v>
      </c>
      <c r="C233" s="2" t="s">
        <v>111</v>
      </c>
      <c r="D233" s="50" t="s">
        <v>514</v>
      </c>
    </row>
    <row r="234" spans="1:4" ht="12.75">
      <c r="A234">
        <v>127</v>
      </c>
      <c r="B234" s="187" t="s">
        <v>553</v>
      </c>
      <c r="C234" s="2" t="s">
        <v>931</v>
      </c>
      <c r="D234" s="50" t="s">
        <v>514</v>
      </c>
    </row>
    <row r="235" spans="1:4" ht="12.75">
      <c r="A235">
        <v>128</v>
      </c>
      <c r="B235" s="187" t="s">
        <v>553</v>
      </c>
      <c r="C235" s="2" t="s">
        <v>181</v>
      </c>
      <c r="D235" s="50" t="s">
        <v>514</v>
      </c>
    </row>
    <row r="236" spans="1:4" ht="12.75">
      <c r="A236">
        <v>129</v>
      </c>
      <c r="B236" s="187" t="s">
        <v>991</v>
      </c>
      <c r="C236" s="2" t="s">
        <v>176</v>
      </c>
      <c r="D236" s="50" t="s">
        <v>514</v>
      </c>
    </row>
    <row r="237" spans="1:4" ht="12.75">
      <c r="A237">
        <v>130</v>
      </c>
      <c r="B237" s="187" t="s">
        <v>991</v>
      </c>
      <c r="C237" s="2" t="s">
        <v>1141</v>
      </c>
      <c r="D237" s="50" t="s">
        <v>205</v>
      </c>
    </row>
    <row r="238" spans="1:4" ht="12.75">
      <c r="A238">
        <v>131</v>
      </c>
      <c r="B238" s="187" t="s">
        <v>991</v>
      </c>
      <c r="C238" s="2" t="s">
        <v>1143</v>
      </c>
      <c r="D238" s="50" t="s">
        <v>205</v>
      </c>
    </row>
    <row r="239" spans="1:4" ht="12.75">
      <c r="A239">
        <v>132</v>
      </c>
      <c r="B239" s="187" t="s">
        <v>1011</v>
      </c>
      <c r="C239" s="2" t="s">
        <v>1112</v>
      </c>
      <c r="D239" s="50" t="s">
        <v>242</v>
      </c>
    </row>
    <row r="240" spans="1:4" ht="12.75">
      <c r="A240">
        <v>133</v>
      </c>
      <c r="B240" s="187" t="s">
        <v>1011</v>
      </c>
      <c r="C240" s="2" t="s">
        <v>1180</v>
      </c>
      <c r="D240" s="50" t="s">
        <v>242</v>
      </c>
    </row>
    <row r="241" spans="1:4" ht="12.75">
      <c r="A241">
        <v>134</v>
      </c>
      <c r="B241" s="187" t="s">
        <v>1011</v>
      </c>
      <c r="C241" s="2" t="s">
        <v>258</v>
      </c>
      <c r="D241" s="50" t="s">
        <v>252</v>
      </c>
    </row>
    <row r="242" spans="1:4" ht="12.75">
      <c r="A242">
        <v>135</v>
      </c>
      <c r="B242" s="187" t="s">
        <v>1011</v>
      </c>
      <c r="C242" s="2" t="s">
        <v>260</v>
      </c>
      <c r="D242" s="50" t="s">
        <v>252</v>
      </c>
    </row>
    <row r="243" spans="1:4" ht="12.75">
      <c r="A243">
        <v>136</v>
      </c>
      <c r="B243" s="187" t="s">
        <v>1011</v>
      </c>
      <c r="C243" s="2" t="s">
        <v>261</v>
      </c>
      <c r="D243" s="50" t="s">
        <v>252</v>
      </c>
    </row>
    <row r="244" spans="1:4" ht="12.75">
      <c r="A244">
        <v>137</v>
      </c>
      <c r="B244" s="187" t="s">
        <v>1011</v>
      </c>
      <c r="C244" s="2" t="s">
        <v>388</v>
      </c>
      <c r="D244" s="50" t="s">
        <v>252</v>
      </c>
    </row>
    <row r="245" spans="1:4" ht="12.75">
      <c r="A245">
        <v>138</v>
      </c>
      <c r="B245" s="187" t="s">
        <v>1011</v>
      </c>
      <c r="C245" s="2" t="s">
        <v>1116</v>
      </c>
      <c r="D245" s="50" t="s">
        <v>252</v>
      </c>
    </row>
    <row r="246" spans="1:4" ht="12.75">
      <c r="A246">
        <v>139</v>
      </c>
      <c r="B246" s="187" t="s">
        <v>535</v>
      </c>
      <c r="C246" s="2" t="s">
        <v>278</v>
      </c>
      <c r="D246" s="50" t="s">
        <v>264</v>
      </c>
    </row>
    <row r="247" spans="1:4" ht="12.75">
      <c r="A247">
        <v>140</v>
      </c>
      <c r="B247" s="187" t="s">
        <v>535</v>
      </c>
      <c r="C247" s="2" t="s">
        <v>279</v>
      </c>
      <c r="D247" s="50" t="s">
        <v>264</v>
      </c>
    </row>
    <row r="248" spans="1:4" ht="12.75">
      <c r="A248">
        <v>141</v>
      </c>
      <c r="B248" s="187" t="s">
        <v>535</v>
      </c>
      <c r="C248" s="2" t="s">
        <v>277</v>
      </c>
      <c r="D248" s="50" t="s">
        <v>264</v>
      </c>
    </row>
    <row r="249" spans="1:4" ht="12.75">
      <c r="A249">
        <v>142</v>
      </c>
      <c r="B249" s="187" t="s">
        <v>535</v>
      </c>
      <c r="C249" s="2" t="s">
        <v>280</v>
      </c>
      <c r="D249" s="50" t="s">
        <v>264</v>
      </c>
    </row>
    <row r="250" spans="1:4" ht="12.75">
      <c r="A250">
        <v>143</v>
      </c>
      <c r="B250" s="187" t="s">
        <v>535</v>
      </c>
      <c r="C250" s="2" t="s">
        <v>281</v>
      </c>
      <c r="D250" s="50" t="s">
        <v>264</v>
      </c>
    </row>
    <row r="251" spans="1:4" ht="12.75">
      <c r="A251">
        <v>144</v>
      </c>
      <c r="B251" s="187" t="s">
        <v>991</v>
      </c>
      <c r="C251" s="2" t="s">
        <v>282</v>
      </c>
      <c r="D251" s="50" t="s">
        <v>264</v>
      </c>
    </row>
    <row r="252" spans="1:4" ht="12.75">
      <c r="A252">
        <v>145</v>
      </c>
      <c r="B252" s="187" t="s">
        <v>991</v>
      </c>
      <c r="C252" s="2" t="s">
        <v>323</v>
      </c>
      <c r="D252" s="50" t="s">
        <v>264</v>
      </c>
    </row>
    <row r="253" spans="1:4" ht="12.75">
      <c r="A253">
        <v>146</v>
      </c>
      <c r="B253" s="187" t="s">
        <v>535</v>
      </c>
      <c r="C253" s="2" t="s">
        <v>284</v>
      </c>
      <c r="D253" s="50" t="s">
        <v>264</v>
      </c>
    </row>
    <row r="254" spans="1:4" ht="12.75">
      <c r="A254">
        <v>147</v>
      </c>
      <c r="B254" s="187" t="s">
        <v>535</v>
      </c>
      <c r="C254" s="2" t="s">
        <v>289</v>
      </c>
      <c r="D254" s="50" t="s">
        <v>571</v>
      </c>
    </row>
    <row r="255" spans="1:4" ht="12.75">
      <c r="A255">
        <v>148</v>
      </c>
      <c r="B255" s="187" t="s">
        <v>535</v>
      </c>
      <c r="C255" s="2" t="s">
        <v>291</v>
      </c>
      <c r="D255" s="50" t="s">
        <v>571</v>
      </c>
    </row>
    <row r="256" spans="1:4" ht="12.75">
      <c r="A256">
        <v>149</v>
      </c>
      <c r="B256" s="187" t="s">
        <v>1011</v>
      </c>
      <c r="C256" s="2" t="s">
        <v>1023</v>
      </c>
      <c r="D256" s="50" t="s">
        <v>571</v>
      </c>
    </row>
    <row r="257" spans="1:4" ht="12.75">
      <c r="A257">
        <v>150</v>
      </c>
      <c r="B257" s="187" t="s">
        <v>1011</v>
      </c>
      <c r="C257" s="2" t="s">
        <v>302</v>
      </c>
      <c r="D257" s="50" t="s">
        <v>292</v>
      </c>
    </row>
    <row r="258" spans="1:4" ht="12.75">
      <c r="A258">
        <v>151</v>
      </c>
      <c r="B258" s="187" t="s">
        <v>1011</v>
      </c>
      <c r="C258" s="2" t="s">
        <v>1031</v>
      </c>
      <c r="D258" s="50" t="s">
        <v>292</v>
      </c>
    </row>
    <row r="259" spans="1:4" ht="12.75">
      <c r="A259">
        <v>152</v>
      </c>
      <c r="B259" s="187" t="s">
        <v>535</v>
      </c>
      <c r="C259" s="2" t="s">
        <v>594</v>
      </c>
      <c r="D259" s="50" t="s">
        <v>292</v>
      </c>
    </row>
    <row r="260" spans="1:4" ht="12.75">
      <c r="A260">
        <v>153</v>
      </c>
      <c r="B260" s="187" t="s">
        <v>535</v>
      </c>
      <c r="C260" s="2" t="s">
        <v>299</v>
      </c>
      <c r="D260" s="50" t="s">
        <v>292</v>
      </c>
    </row>
    <row r="261" spans="1:4" ht="12.75">
      <c r="A261">
        <v>154</v>
      </c>
      <c r="B261" s="187" t="s">
        <v>535</v>
      </c>
      <c r="C261" s="2" t="s">
        <v>595</v>
      </c>
      <c r="D261" s="50" t="s">
        <v>292</v>
      </c>
    </row>
    <row r="262" spans="1:4" ht="12.75">
      <c r="A262">
        <v>155</v>
      </c>
      <c r="B262" s="187" t="s">
        <v>535</v>
      </c>
      <c r="C262" s="2" t="s">
        <v>300</v>
      </c>
      <c r="D262" s="50" t="s">
        <v>292</v>
      </c>
    </row>
    <row r="263" spans="1:4" ht="12.75">
      <c r="A263">
        <v>156</v>
      </c>
      <c r="B263" s="187" t="s">
        <v>535</v>
      </c>
      <c r="C263" s="2" t="s">
        <v>602</v>
      </c>
      <c r="D263" s="50" t="s">
        <v>292</v>
      </c>
    </row>
    <row r="264" spans="1:4" ht="12.75">
      <c r="A264">
        <v>157</v>
      </c>
      <c r="B264" s="187" t="s">
        <v>535</v>
      </c>
      <c r="C264" s="2" t="s">
        <v>304</v>
      </c>
      <c r="D264" s="50" t="s">
        <v>292</v>
      </c>
    </row>
    <row r="265" spans="1:4" ht="12.75">
      <c r="A265">
        <v>158</v>
      </c>
      <c r="B265" s="187" t="s">
        <v>535</v>
      </c>
      <c r="C265" s="2" t="s">
        <v>305</v>
      </c>
      <c r="D265" s="50" t="s">
        <v>292</v>
      </c>
    </row>
    <row r="266" spans="1:4" ht="12.75">
      <c r="A266">
        <v>159</v>
      </c>
      <c r="B266" s="187" t="s">
        <v>535</v>
      </c>
      <c r="C266" s="2" t="s">
        <v>607</v>
      </c>
      <c r="D266" s="50" t="s">
        <v>292</v>
      </c>
    </row>
    <row r="267" spans="1:4" ht="12.75">
      <c r="A267">
        <v>160</v>
      </c>
      <c r="B267" s="187" t="s">
        <v>535</v>
      </c>
      <c r="C267" s="2" t="s">
        <v>308</v>
      </c>
      <c r="D267" s="50" t="s">
        <v>292</v>
      </c>
    </row>
    <row r="268" spans="1:4" ht="12.75">
      <c r="A268">
        <v>161</v>
      </c>
      <c r="B268" s="187" t="s">
        <v>535</v>
      </c>
      <c r="C268" s="2" t="s">
        <v>309</v>
      </c>
      <c r="D268" s="50" t="s">
        <v>292</v>
      </c>
    </row>
    <row r="269" spans="1:4" ht="12.75">
      <c r="A269">
        <v>162</v>
      </c>
      <c r="B269" s="187" t="s">
        <v>535</v>
      </c>
      <c r="C269" s="2" t="s">
        <v>613</v>
      </c>
      <c r="D269" s="50" t="s">
        <v>292</v>
      </c>
    </row>
    <row r="270" spans="1:4" ht="12.75">
      <c r="A270">
        <v>163</v>
      </c>
      <c r="B270" s="187" t="s">
        <v>535</v>
      </c>
      <c r="C270" s="2" t="s">
        <v>311</v>
      </c>
      <c r="D270" s="50" t="s">
        <v>292</v>
      </c>
    </row>
    <row r="271" spans="1:4" ht="12.75">
      <c r="A271">
        <v>164</v>
      </c>
      <c r="B271" s="187" t="s">
        <v>535</v>
      </c>
      <c r="C271" s="2" t="s">
        <v>617</v>
      </c>
      <c r="D271" s="50" t="s">
        <v>292</v>
      </c>
    </row>
    <row r="272" spans="1:4" ht="12.75">
      <c r="A272">
        <v>165</v>
      </c>
      <c r="B272" s="187" t="s">
        <v>1011</v>
      </c>
      <c r="C272" s="2" t="s">
        <v>314</v>
      </c>
      <c r="D272" s="50" t="s">
        <v>292</v>
      </c>
    </row>
    <row r="273" spans="1:4" ht="12.75">
      <c r="A273">
        <v>166</v>
      </c>
      <c r="B273" s="187" t="s">
        <v>535</v>
      </c>
      <c r="C273" s="2" t="s">
        <v>317</v>
      </c>
      <c r="D273" s="50" t="s">
        <v>315</v>
      </c>
    </row>
    <row r="274" spans="1:4" ht="12.75">
      <c r="A274">
        <v>167</v>
      </c>
      <c r="B274" s="187" t="s">
        <v>1011</v>
      </c>
      <c r="C274" s="2" t="s">
        <v>699</v>
      </c>
      <c r="D274" s="50" t="s">
        <v>315</v>
      </c>
    </row>
    <row r="275" spans="1:4" ht="12.75">
      <c r="A275">
        <v>168</v>
      </c>
      <c r="B275" s="187" t="s">
        <v>1011</v>
      </c>
      <c r="C275" s="2" t="s">
        <v>623</v>
      </c>
      <c r="D275" s="50" t="s">
        <v>315</v>
      </c>
    </row>
    <row r="276" spans="1:4" ht="12.75">
      <c r="A276">
        <v>169</v>
      </c>
      <c r="B276" s="187" t="s">
        <v>535</v>
      </c>
      <c r="C276" s="2" t="s">
        <v>520</v>
      </c>
      <c r="D276" s="50" t="s">
        <v>315</v>
      </c>
    </row>
    <row r="277" spans="1:4" ht="12.75">
      <c r="A277">
        <v>170</v>
      </c>
      <c r="B277" s="187" t="s">
        <v>535</v>
      </c>
      <c r="C277" s="2" t="s">
        <v>320</v>
      </c>
      <c r="D277" s="50" t="s">
        <v>315</v>
      </c>
    </row>
    <row r="278" spans="1:4" ht="12.75">
      <c r="A278">
        <v>171</v>
      </c>
      <c r="B278" s="187" t="s">
        <v>535</v>
      </c>
      <c r="C278" s="2" t="s">
        <v>322</v>
      </c>
      <c r="D278" s="50" t="s">
        <v>315</v>
      </c>
    </row>
    <row r="279" spans="1:4" ht="12.75">
      <c r="A279">
        <v>172</v>
      </c>
      <c r="B279" s="187" t="s">
        <v>535</v>
      </c>
      <c r="C279" s="2" t="s">
        <v>627</v>
      </c>
      <c r="D279" s="50" t="s">
        <v>315</v>
      </c>
    </row>
    <row r="280" spans="1:4" ht="12.75">
      <c r="A280">
        <v>173</v>
      </c>
      <c r="B280" s="187" t="s">
        <v>535</v>
      </c>
      <c r="C280" s="2" t="s">
        <v>873</v>
      </c>
      <c r="D280" s="50" t="s">
        <v>315</v>
      </c>
    </row>
    <row r="281" spans="1:4" ht="12.75">
      <c r="A281">
        <v>174</v>
      </c>
      <c r="B281" s="187" t="s">
        <v>535</v>
      </c>
      <c r="C281" s="2" t="s">
        <v>328</v>
      </c>
      <c r="D281" s="50" t="s">
        <v>324</v>
      </c>
    </row>
    <row r="282" spans="1:4" ht="12.75">
      <c r="A282">
        <v>175</v>
      </c>
      <c r="B282" s="187" t="s">
        <v>535</v>
      </c>
      <c r="C282" s="2" t="s">
        <v>634</v>
      </c>
      <c r="D282" s="50" t="s">
        <v>329</v>
      </c>
    </row>
    <row r="283" spans="1:4" ht="12.75">
      <c r="A283">
        <v>176</v>
      </c>
      <c r="B283" s="187" t="s">
        <v>535</v>
      </c>
      <c r="C283" s="2" t="s">
        <v>636</v>
      </c>
      <c r="D283" s="50" t="s">
        <v>324</v>
      </c>
    </row>
    <row r="284" spans="1:4" ht="12.75">
      <c r="A284">
        <v>177</v>
      </c>
      <c r="B284" s="187" t="s">
        <v>1011</v>
      </c>
      <c r="C284" s="2" t="s">
        <v>327</v>
      </c>
      <c r="D284" s="50" t="s">
        <v>324</v>
      </c>
    </row>
    <row r="285" spans="1:4" ht="12.75">
      <c r="A285">
        <v>178</v>
      </c>
      <c r="B285" s="187" t="s">
        <v>535</v>
      </c>
      <c r="C285" s="2" t="s">
        <v>330</v>
      </c>
      <c r="D285" s="50" t="s">
        <v>324</v>
      </c>
    </row>
    <row r="286" spans="1:4" ht="12.75">
      <c r="A286">
        <v>179</v>
      </c>
      <c r="B286" s="187" t="s">
        <v>535</v>
      </c>
      <c r="C286" s="2" t="s">
        <v>322</v>
      </c>
      <c r="D286" s="50" t="s">
        <v>324</v>
      </c>
    </row>
    <row r="287" spans="1:4" ht="12.75">
      <c r="A287">
        <v>180</v>
      </c>
      <c r="B287" s="187" t="s">
        <v>535</v>
      </c>
      <c r="C287" s="2" t="s">
        <v>331</v>
      </c>
      <c r="D287" s="50" t="s">
        <v>324</v>
      </c>
    </row>
    <row r="288" spans="1:4" ht="12.75">
      <c r="A288">
        <v>181</v>
      </c>
      <c r="B288" s="187" t="s">
        <v>535</v>
      </c>
      <c r="C288" s="2" t="s">
        <v>643</v>
      </c>
      <c r="D288" s="50" t="s">
        <v>324</v>
      </c>
    </row>
    <row r="289" spans="1:4" ht="12.75">
      <c r="A289">
        <v>182</v>
      </c>
      <c r="B289" s="187" t="s">
        <v>535</v>
      </c>
      <c r="C289" s="2" t="s">
        <v>662</v>
      </c>
      <c r="D289" s="50" t="s">
        <v>483</v>
      </c>
    </row>
    <row r="290" spans="1:4" ht="12.75">
      <c r="A290">
        <v>183</v>
      </c>
      <c r="B290" s="187" t="s">
        <v>535</v>
      </c>
      <c r="C290" s="2" t="s">
        <v>346</v>
      </c>
      <c r="D290" s="50" t="s">
        <v>345</v>
      </c>
    </row>
    <row r="291" spans="1:4" ht="12.75">
      <c r="A291">
        <v>184</v>
      </c>
      <c r="B291" s="187" t="s">
        <v>535</v>
      </c>
      <c r="C291" s="2" t="s">
        <v>347</v>
      </c>
      <c r="D291" s="50" t="s">
        <v>345</v>
      </c>
    </row>
    <row r="292" spans="1:4" ht="12.75">
      <c r="A292">
        <v>185</v>
      </c>
      <c r="B292" s="187" t="s">
        <v>1011</v>
      </c>
      <c r="C292" s="2" t="s">
        <v>351</v>
      </c>
      <c r="D292" s="50" t="s">
        <v>345</v>
      </c>
    </row>
    <row r="293" spans="1:4" ht="12.75">
      <c r="A293">
        <v>186</v>
      </c>
      <c r="B293" s="187" t="s">
        <v>1011</v>
      </c>
      <c r="C293" s="2" t="s">
        <v>670</v>
      </c>
      <c r="D293" s="50" t="s">
        <v>345</v>
      </c>
    </row>
    <row r="294" spans="1:4" ht="12.75">
      <c r="A294">
        <v>187</v>
      </c>
      <c r="B294" s="187" t="s">
        <v>535</v>
      </c>
      <c r="C294" s="2" t="s">
        <v>357</v>
      </c>
      <c r="D294" s="50" t="s">
        <v>673</v>
      </c>
    </row>
    <row r="295" spans="1:4" ht="12.75">
      <c r="A295">
        <v>188</v>
      </c>
      <c r="B295" s="187" t="s">
        <v>535</v>
      </c>
      <c r="C295" s="2" t="s">
        <v>358</v>
      </c>
      <c r="D295" s="50" t="s">
        <v>673</v>
      </c>
    </row>
    <row r="296" spans="1:4" ht="12.75">
      <c r="A296">
        <v>189</v>
      </c>
      <c r="B296" s="187" t="s">
        <v>535</v>
      </c>
      <c r="C296" s="2" t="s">
        <v>168</v>
      </c>
      <c r="D296" s="50" t="s">
        <v>673</v>
      </c>
    </row>
    <row r="297" spans="1:4" ht="12.75">
      <c r="A297">
        <v>190</v>
      </c>
      <c r="B297" s="187" t="s">
        <v>535</v>
      </c>
      <c r="C297" s="2" t="s">
        <v>609</v>
      </c>
      <c r="D297" s="50" t="s">
        <v>673</v>
      </c>
    </row>
    <row r="298" spans="1:4" ht="12.75">
      <c r="A298">
        <v>191</v>
      </c>
      <c r="B298" s="187" t="s">
        <v>535</v>
      </c>
      <c r="C298" s="2" t="s">
        <v>360</v>
      </c>
      <c r="D298" s="50" t="s">
        <v>673</v>
      </c>
    </row>
    <row r="299" spans="1:4" ht="12.75">
      <c r="A299">
        <v>192</v>
      </c>
      <c r="B299" s="187" t="s">
        <v>535</v>
      </c>
      <c r="C299" s="2" t="s">
        <v>361</v>
      </c>
      <c r="D299" s="50" t="s">
        <v>673</v>
      </c>
    </row>
    <row r="300" spans="1:4" ht="12.75">
      <c r="A300">
        <v>193</v>
      </c>
      <c r="B300" s="187" t="s">
        <v>1011</v>
      </c>
      <c r="C300" s="2" t="s">
        <v>1046</v>
      </c>
      <c r="D300" s="50" t="s">
        <v>199</v>
      </c>
    </row>
    <row r="301" spans="1:4" ht="12.75">
      <c r="A301">
        <v>194</v>
      </c>
      <c r="B301" s="187" t="s">
        <v>535</v>
      </c>
      <c r="C301" s="2" t="s">
        <v>842</v>
      </c>
      <c r="D301" s="50" t="s">
        <v>688</v>
      </c>
    </row>
    <row r="302" spans="1:4" ht="12.75">
      <c r="A302">
        <v>195</v>
      </c>
      <c r="B302" s="187" t="s">
        <v>535</v>
      </c>
      <c r="C302" s="2" t="s">
        <v>363</v>
      </c>
      <c r="D302" s="50" t="s">
        <v>688</v>
      </c>
    </row>
    <row r="303" spans="1:4" ht="12.75">
      <c r="A303">
        <v>196</v>
      </c>
      <c r="B303" s="187" t="s">
        <v>1011</v>
      </c>
      <c r="C303" s="2" t="s">
        <v>364</v>
      </c>
      <c r="D303" s="50" t="s">
        <v>688</v>
      </c>
    </row>
    <row r="304" spans="1:4" ht="12.75">
      <c r="A304">
        <v>197</v>
      </c>
      <c r="B304" s="187" t="s">
        <v>1011</v>
      </c>
      <c r="C304" s="2" t="s">
        <v>375</v>
      </c>
      <c r="D304" s="50" t="s">
        <v>365</v>
      </c>
    </row>
    <row r="305" spans="1:4" ht="12.75">
      <c r="A305">
        <v>198</v>
      </c>
      <c r="B305" s="187" t="s">
        <v>1011</v>
      </c>
      <c r="C305" s="2" t="s">
        <v>372</v>
      </c>
      <c r="D305" s="50" t="s">
        <v>365</v>
      </c>
    </row>
    <row r="306" spans="1:4" ht="12.75">
      <c r="A306">
        <v>199</v>
      </c>
      <c r="B306" s="187" t="s">
        <v>991</v>
      </c>
      <c r="C306" s="2" t="s">
        <v>522</v>
      </c>
      <c r="D306" s="50" t="s">
        <v>365</v>
      </c>
    </row>
    <row r="307" spans="1:4" ht="12.75">
      <c r="A307">
        <v>200</v>
      </c>
      <c r="B307" s="187" t="s">
        <v>1011</v>
      </c>
      <c r="C307" s="2" t="s">
        <v>373</v>
      </c>
      <c r="D307" s="50" t="s">
        <v>365</v>
      </c>
    </row>
    <row r="308" spans="1:4" ht="12.75">
      <c r="A308">
        <v>201</v>
      </c>
      <c r="B308" s="187" t="s">
        <v>1011</v>
      </c>
      <c r="C308" s="2" t="s">
        <v>374</v>
      </c>
      <c r="D308" s="50" t="s">
        <v>365</v>
      </c>
    </row>
    <row r="309" spans="1:4" ht="12.75">
      <c r="A309">
        <v>202</v>
      </c>
      <c r="B309" s="187" t="s">
        <v>1011</v>
      </c>
      <c r="C309" s="2" t="s">
        <v>708</v>
      </c>
      <c r="D309" s="50" t="s">
        <v>365</v>
      </c>
    </row>
    <row r="310" spans="1:4" ht="12.75">
      <c r="A310">
        <v>203</v>
      </c>
      <c r="B310" s="187" t="s">
        <v>535</v>
      </c>
      <c r="C310" s="2" t="s">
        <v>723</v>
      </c>
      <c r="D310" s="50" t="s">
        <v>713</v>
      </c>
    </row>
    <row r="311" spans="1:4" ht="12.75">
      <c r="A311">
        <v>204</v>
      </c>
      <c r="B311" s="187" t="s">
        <v>535</v>
      </c>
      <c r="C311" s="2" t="s">
        <v>726</v>
      </c>
      <c r="D311" s="50" t="s">
        <v>345</v>
      </c>
    </row>
    <row r="312" spans="1:4" ht="12.75">
      <c r="A312">
        <v>205</v>
      </c>
      <c r="B312" s="187" t="s">
        <v>535</v>
      </c>
      <c r="C312" s="2" t="s">
        <v>385</v>
      </c>
      <c r="D312" s="50" t="s">
        <v>713</v>
      </c>
    </row>
    <row r="313" spans="1:4" ht="12.75">
      <c r="A313">
        <v>206</v>
      </c>
      <c r="B313" s="187" t="s">
        <v>991</v>
      </c>
      <c r="C313" s="2" t="s">
        <v>713</v>
      </c>
      <c r="D313" s="50" t="s">
        <v>713</v>
      </c>
    </row>
    <row r="314" spans="1:4" ht="12.75">
      <c r="A314">
        <v>207</v>
      </c>
      <c r="B314" s="187" t="s">
        <v>991</v>
      </c>
      <c r="C314" s="2" t="s">
        <v>386</v>
      </c>
      <c r="D314" s="50" t="s">
        <v>713</v>
      </c>
    </row>
    <row r="315" spans="1:4" ht="12.75">
      <c r="A315">
        <v>208</v>
      </c>
      <c r="B315" s="187" t="s">
        <v>535</v>
      </c>
      <c r="C315" s="2" t="s">
        <v>729</v>
      </c>
      <c r="D315" s="50" t="s">
        <v>713</v>
      </c>
    </row>
    <row r="316" spans="1:4" ht="12.75">
      <c r="A316">
        <v>209</v>
      </c>
      <c r="B316" s="187" t="s">
        <v>535</v>
      </c>
      <c r="C316" s="2" t="s">
        <v>392</v>
      </c>
      <c r="D316" s="50" t="s">
        <v>713</v>
      </c>
    </row>
    <row r="317" spans="1:4" ht="12.75">
      <c r="A317">
        <v>210</v>
      </c>
      <c r="B317" s="187" t="s">
        <v>535</v>
      </c>
      <c r="C317" s="2" t="s">
        <v>733</v>
      </c>
      <c r="D317" s="50" t="s">
        <v>713</v>
      </c>
    </row>
    <row r="318" spans="1:4" ht="12.75">
      <c r="A318">
        <v>211</v>
      </c>
      <c r="B318" s="187" t="s">
        <v>535</v>
      </c>
      <c r="C318" s="2" t="s">
        <v>393</v>
      </c>
      <c r="D318" s="50" t="s">
        <v>713</v>
      </c>
    </row>
    <row r="319" spans="1:4" ht="12.75">
      <c r="A319">
        <v>212</v>
      </c>
      <c r="B319" s="187" t="s">
        <v>535</v>
      </c>
      <c r="C319" s="2" t="s">
        <v>736</v>
      </c>
      <c r="D319" s="50" t="s">
        <v>394</v>
      </c>
    </row>
    <row r="320" spans="1:4" ht="12.75">
      <c r="A320">
        <v>213</v>
      </c>
      <c r="B320" s="187" t="s">
        <v>535</v>
      </c>
      <c r="C320" s="2" t="s">
        <v>749</v>
      </c>
      <c r="D320" s="50" t="s">
        <v>329</v>
      </c>
    </row>
    <row r="321" spans="1:4" ht="12.75">
      <c r="A321">
        <v>214</v>
      </c>
      <c r="B321" s="187" t="s">
        <v>1011</v>
      </c>
      <c r="C321" s="2" t="s">
        <v>405</v>
      </c>
      <c r="D321" s="50" t="s">
        <v>329</v>
      </c>
    </row>
    <row r="322" spans="1:4" ht="12.75">
      <c r="A322">
        <v>215</v>
      </c>
      <c r="B322" s="187" t="s">
        <v>535</v>
      </c>
      <c r="C322" s="2" t="s">
        <v>976</v>
      </c>
      <c r="D322" s="50" t="s">
        <v>329</v>
      </c>
    </row>
    <row r="323" spans="1:4" ht="12.75">
      <c r="A323">
        <v>216</v>
      </c>
      <c r="B323" s="187" t="s">
        <v>1011</v>
      </c>
      <c r="C323" s="2" t="s">
        <v>406</v>
      </c>
      <c r="D323" s="50" t="s">
        <v>329</v>
      </c>
    </row>
    <row r="324" spans="1:4" ht="12.75">
      <c r="A324">
        <v>217</v>
      </c>
      <c r="B324" s="187" t="s">
        <v>991</v>
      </c>
      <c r="C324" s="2" t="s">
        <v>407</v>
      </c>
      <c r="D324" s="50" t="s">
        <v>329</v>
      </c>
    </row>
    <row r="325" spans="1:4" ht="12.75">
      <c r="A325">
        <v>218</v>
      </c>
      <c r="B325" s="187" t="s">
        <v>535</v>
      </c>
      <c r="C325" s="2" t="s">
        <v>409</v>
      </c>
      <c r="D325" s="50" t="s">
        <v>329</v>
      </c>
    </row>
    <row r="326" spans="1:4" ht="12.75">
      <c r="A326">
        <v>219</v>
      </c>
      <c r="B326" s="187" t="s">
        <v>991</v>
      </c>
      <c r="C326" s="2" t="s">
        <v>410</v>
      </c>
      <c r="D326" s="50" t="s">
        <v>329</v>
      </c>
    </row>
    <row r="327" spans="1:4" ht="12.75">
      <c r="A327">
        <v>220</v>
      </c>
      <c r="B327" s="187" t="s">
        <v>535</v>
      </c>
      <c r="C327" s="2" t="s">
        <v>759</v>
      </c>
      <c r="D327" s="50" t="s">
        <v>329</v>
      </c>
    </row>
    <row r="328" spans="1:4" ht="12.75">
      <c r="A328">
        <v>221</v>
      </c>
      <c r="B328" s="187" t="s">
        <v>1011</v>
      </c>
      <c r="C328" s="2" t="s">
        <v>761</v>
      </c>
      <c r="D328" s="50" t="s">
        <v>329</v>
      </c>
    </row>
    <row r="329" spans="1:4" ht="12.75">
      <c r="A329">
        <v>222</v>
      </c>
      <c r="B329" s="187" t="s">
        <v>991</v>
      </c>
      <c r="C329" s="2" t="s">
        <v>411</v>
      </c>
      <c r="D329" s="50" t="s">
        <v>329</v>
      </c>
    </row>
    <row r="330" spans="1:4" ht="12.75">
      <c r="A330">
        <v>223</v>
      </c>
      <c r="B330" s="187" t="s">
        <v>535</v>
      </c>
      <c r="C330" s="2" t="s">
        <v>958</v>
      </c>
      <c r="D330" s="50" t="s">
        <v>329</v>
      </c>
    </row>
    <row r="331" spans="1:4" ht="12.75">
      <c r="A331">
        <v>224</v>
      </c>
      <c r="B331" s="187" t="s">
        <v>535</v>
      </c>
      <c r="C331" s="2" t="s">
        <v>412</v>
      </c>
      <c r="D331" s="50" t="s">
        <v>329</v>
      </c>
    </row>
    <row r="332" spans="1:4" ht="12.75">
      <c r="A332">
        <v>225</v>
      </c>
      <c r="B332" s="187" t="s">
        <v>1011</v>
      </c>
      <c r="C332" s="2" t="s">
        <v>414</v>
      </c>
      <c r="D332" s="50" t="s">
        <v>329</v>
      </c>
    </row>
    <row r="333" spans="1:4" ht="12.75">
      <c r="A333">
        <v>226</v>
      </c>
      <c r="B333" s="187" t="s">
        <v>535</v>
      </c>
      <c r="C333" s="2" t="s">
        <v>767</v>
      </c>
      <c r="D333" s="50" t="s">
        <v>329</v>
      </c>
    </row>
    <row r="334" spans="1:4" ht="12.75">
      <c r="A334">
        <v>227</v>
      </c>
      <c r="B334" s="187" t="s">
        <v>1011</v>
      </c>
      <c r="C334" s="2" t="s">
        <v>415</v>
      </c>
      <c r="D334" s="50" t="s">
        <v>329</v>
      </c>
    </row>
    <row r="335" spans="1:4" ht="12.75">
      <c r="A335">
        <v>228</v>
      </c>
      <c r="B335" s="187" t="s">
        <v>535</v>
      </c>
      <c r="C335" s="2" t="s">
        <v>404</v>
      </c>
      <c r="D335" s="50" t="s">
        <v>329</v>
      </c>
    </row>
    <row r="336" spans="1:4" ht="12.75">
      <c r="A336">
        <v>229</v>
      </c>
      <c r="B336" s="187" t="s">
        <v>535</v>
      </c>
      <c r="C336" s="2" t="s">
        <v>413</v>
      </c>
      <c r="D336" s="50" t="s">
        <v>329</v>
      </c>
    </row>
    <row r="337" spans="1:4" ht="12.75">
      <c r="A337">
        <v>230</v>
      </c>
      <c r="B337" s="187" t="s">
        <v>535</v>
      </c>
      <c r="C337" s="2" t="s">
        <v>416</v>
      </c>
      <c r="D337" s="50" t="s">
        <v>329</v>
      </c>
    </row>
    <row r="338" spans="1:4" ht="12.75">
      <c r="A338">
        <v>231</v>
      </c>
      <c r="B338" s="187" t="s">
        <v>991</v>
      </c>
      <c r="C338" s="2" t="s">
        <v>772</v>
      </c>
      <c r="D338" s="50" t="s">
        <v>329</v>
      </c>
    </row>
    <row r="339" spans="1:4" ht="12.75">
      <c r="A339">
        <v>232</v>
      </c>
      <c r="B339" s="187" t="s">
        <v>991</v>
      </c>
      <c r="C339" s="2" t="s">
        <v>419</v>
      </c>
      <c r="D339" s="50" t="s">
        <v>329</v>
      </c>
    </row>
    <row r="340" spans="1:4" ht="12.75">
      <c r="A340">
        <v>233</v>
      </c>
      <c r="B340" s="187" t="s">
        <v>535</v>
      </c>
      <c r="C340" s="2" t="s">
        <v>432</v>
      </c>
      <c r="D340" s="50" t="s">
        <v>420</v>
      </c>
    </row>
    <row r="341" spans="1:4" ht="12.75">
      <c r="A341">
        <v>234</v>
      </c>
      <c r="B341" s="187" t="s">
        <v>535</v>
      </c>
      <c r="C341" s="2" t="s">
        <v>5</v>
      </c>
      <c r="D341" s="50" t="s">
        <v>420</v>
      </c>
    </row>
    <row r="342" spans="1:4" ht="12.75">
      <c r="A342">
        <v>235</v>
      </c>
      <c r="B342" s="187" t="s">
        <v>535</v>
      </c>
      <c r="C342" s="2" t="s">
        <v>7</v>
      </c>
      <c r="D342" s="50" t="s">
        <v>324</v>
      </c>
    </row>
    <row r="343" spans="1:4" ht="12.75">
      <c r="A343">
        <v>236</v>
      </c>
      <c r="B343" s="187" t="s">
        <v>535</v>
      </c>
      <c r="C343" s="2" t="s">
        <v>434</v>
      </c>
      <c r="D343" s="50" t="s">
        <v>324</v>
      </c>
    </row>
    <row r="344" spans="1:4" ht="12.75">
      <c r="A344">
        <v>237</v>
      </c>
      <c r="B344" s="187" t="s">
        <v>535</v>
      </c>
      <c r="C344" s="2" t="s">
        <v>435</v>
      </c>
      <c r="D344" s="50" t="s">
        <v>420</v>
      </c>
    </row>
    <row r="345" spans="1:4" ht="12.75">
      <c r="A345">
        <v>238</v>
      </c>
      <c r="B345" s="187" t="s">
        <v>535</v>
      </c>
      <c r="C345" s="2" t="s">
        <v>825</v>
      </c>
      <c r="D345" s="50" t="s">
        <v>420</v>
      </c>
    </row>
    <row r="346" spans="1:4" ht="12.75">
      <c r="A346">
        <v>239</v>
      </c>
      <c r="B346" s="187" t="s">
        <v>535</v>
      </c>
      <c r="C346" s="2" t="s">
        <v>472</v>
      </c>
      <c r="D346" s="50" t="s">
        <v>394</v>
      </c>
    </row>
    <row r="347" spans="1:4" ht="12.75">
      <c r="A347">
        <v>240</v>
      </c>
      <c r="B347" s="187" t="s">
        <v>535</v>
      </c>
      <c r="C347" s="2" t="s">
        <v>474</v>
      </c>
      <c r="D347" s="50" t="s">
        <v>394</v>
      </c>
    </row>
    <row r="348" spans="1:4" ht="12.75">
      <c r="A348">
        <v>241</v>
      </c>
      <c r="B348" s="187" t="s">
        <v>535</v>
      </c>
      <c r="C348" s="2" t="s">
        <v>43</v>
      </c>
      <c r="D348" s="50" t="s">
        <v>394</v>
      </c>
    </row>
    <row r="349" spans="1:4" ht="12.75">
      <c r="A349">
        <v>242</v>
      </c>
      <c r="B349" s="187" t="s">
        <v>535</v>
      </c>
      <c r="C349" s="2" t="s">
        <v>471</v>
      </c>
      <c r="D349" s="50" t="s">
        <v>394</v>
      </c>
    </row>
    <row r="350" spans="1:4" ht="12.75">
      <c r="A350">
        <v>243</v>
      </c>
      <c r="B350" s="187" t="s">
        <v>535</v>
      </c>
      <c r="C350" s="2" t="s">
        <v>57</v>
      </c>
      <c r="D350" s="50" t="s">
        <v>394</v>
      </c>
    </row>
    <row r="351" spans="1:4" ht="12.75">
      <c r="A351">
        <v>244</v>
      </c>
      <c r="B351" s="187" t="s">
        <v>991</v>
      </c>
      <c r="C351" s="2" t="s">
        <v>473</v>
      </c>
      <c r="D351" s="50" t="s">
        <v>394</v>
      </c>
    </row>
    <row r="352" spans="1:4" ht="12.75">
      <c r="A352">
        <v>245</v>
      </c>
      <c r="B352" s="187" t="s">
        <v>535</v>
      </c>
      <c r="C352" s="2" t="s">
        <v>60</v>
      </c>
      <c r="D352" s="50" t="s">
        <v>394</v>
      </c>
    </row>
    <row r="353" spans="1:4" ht="12.75">
      <c r="A353">
        <v>246</v>
      </c>
      <c r="B353" s="187" t="s">
        <v>991</v>
      </c>
      <c r="C353" s="2" t="s">
        <v>62</v>
      </c>
      <c r="D353" s="50" t="s">
        <v>394</v>
      </c>
    </row>
    <row r="354" spans="1:4" ht="12.75">
      <c r="A354">
        <v>247</v>
      </c>
      <c r="B354" s="187" t="s">
        <v>991</v>
      </c>
      <c r="C354" s="2" t="s">
        <v>999</v>
      </c>
      <c r="D354" s="50" t="s">
        <v>477</v>
      </c>
    </row>
    <row r="355" spans="1:4" ht="12.75">
      <c r="A355">
        <v>248</v>
      </c>
      <c r="B355" s="187" t="s">
        <v>991</v>
      </c>
      <c r="C355" s="2" t="s">
        <v>997</v>
      </c>
      <c r="D355" s="50" t="s">
        <v>477</v>
      </c>
    </row>
    <row r="356" spans="1:4" ht="12.75">
      <c r="A356">
        <v>249</v>
      </c>
      <c r="B356" s="187" t="s">
        <v>991</v>
      </c>
      <c r="C356" s="2" t="s">
        <v>998</v>
      </c>
      <c r="D356" s="50" t="s">
        <v>477</v>
      </c>
    </row>
    <row r="357" spans="1:4" ht="12.75">
      <c r="A357">
        <v>250</v>
      </c>
      <c r="B357" s="187" t="s">
        <v>535</v>
      </c>
      <c r="C357" s="2" t="s">
        <v>485</v>
      </c>
      <c r="D357" s="50" t="s">
        <v>483</v>
      </c>
    </row>
    <row r="358" spans="1:4" ht="12.75">
      <c r="A358">
        <v>251</v>
      </c>
      <c r="B358" s="187" t="s">
        <v>535</v>
      </c>
      <c r="C358" s="2" t="s">
        <v>890</v>
      </c>
      <c r="D358" s="50" t="s">
        <v>483</v>
      </c>
    </row>
    <row r="359" spans="1:4" ht="12.75">
      <c r="A359">
        <v>252</v>
      </c>
      <c r="B359" s="187" t="s">
        <v>535</v>
      </c>
      <c r="C359" s="2" t="s">
        <v>491</v>
      </c>
      <c r="D359" s="50" t="s">
        <v>489</v>
      </c>
    </row>
    <row r="360" spans="1:4" ht="12.75">
      <c r="A360">
        <v>253</v>
      </c>
      <c r="B360" s="187" t="s">
        <v>535</v>
      </c>
      <c r="C360" s="2" t="s">
        <v>88</v>
      </c>
      <c r="D360" s="50" t="s">
        <v>492</v>
      </c>
    </row>
    <row r="361" spans="1:4" ht="12.75">
      <c r="A361">
        <v>254</v>
      </c>
      <c r="B361" s="187" t="s">
        <v>535</v>
      </c>
      <c r="C361" s="2" t="s">
        <v>497</v>
      </c>
      <c r="D361" s="50" t="s">
        <v>492</v>
      </c>
    </row>
    <row r="362" spans="1:4" ht="12.75">
      <c r="A362">
        <v>255</v>
      </c>
      <c r="B362" s="187" t="s">
        <v>535</v>
      </c>
      <c r="C362" s="2" t="s">
        <v>91</v>
      </c>
      <c r="D362" s="50" t="s">
        <v>492</v>
      </c>
    </row>
    <row r="363" spans="1:4" ht="12.75">
      <c r="A363">
        <v>256</v>
      </c>
      <c r="B363" s="187" t="s">
        <v>991</v>
      </c>
      <c r="C363" s="2" t="s">
        <v>495</v>
      </c>
      <c r="D363" s="50" t="s">
        <v>492</v>
      </c>
    </row>
    <row r="364" spans="1:4" ht="12.75">
      <c r="A364">
        <v>257</v>
      </c>
      <c r="B364" s="187" t="s">
        <v>535</v>
      </c>
      <c r="C364" s="2" t="s">
        <v>499</v>
      </c>
      <c r="D364" s="50" t="s">
        <v>492</v>
      </c>
    </row>
    <row r="365" spans="1:4" ht="12.75">
      <c r="A365">
        <v>258</v>
      </c>
      <c r="B365" s="187" t="s">
        <v>535</v>
      </c>
      <c r="C365" s="2" t="s">
        <v>343</v>
      </c>
      <c r="D365" s="50" t="s">
        <v>492</v>
      </c>
    </row>
    <row r="366" spans="1:4" ht="12.75">
      <c r="A366">
        <v>259</v>
      </c>
      <c r="B366" s="187" t="s">
        <v>535</v>
      </c>
      <c r="C366" s="2" t="s">
        <v>501</v>
      </c>
      <c r="D366" s="50" t="s">
        <v>492</v>
      </c>
    </row>
    <row r="367" spans="1:4" ht="12.75">
      <c r="A367">
        <v>260</v>
      </c>
      <c r="B367" s="187" t="s">
        <v>535</v>
      </c>
      <c r="C367" s="2" t="s">
        <v>97</v>
      </c>
      <c r="D367" s="50" t="s">
        <v>492</v>
      </c>
    </row>
    <row r="368" spans="1:4" ht="12.75">
      <c r="A368">
        <v>261</v>
      </c>
      <c r="B368" s="187" t="s">
        <v>991</v>
      </c>
      <c r="C368" s="2" t="s">
        <v>512</v>
      </c>
      <c r="D368" s="50" t="s">
        <v>492</v>
      </c>
    </row>
    <row r="369" spans="1:4" ht="12.75">
      <c r="A369">
        <v>262</v>
      </c>
      <c r="B369" s="187" t="s">
        <v>991</v>
      </c>
      <c r="C369" s="2" t="s">
        <v>513</v>
      </c>
      <c r="D369" s="50" t="s">
        <v>492</v>
      </c>
    </row>
    <row r="370" spans="1:4" ht="12.75">
      <c r="A370">
        <v>263</v>
      </c>
      <c r="B370" s="187" t="s">
        <v>535</v>
      </c>
      <c r="C370" s="2" t="s">
        <v>173</v>
      </c>
      <c r="D370" s="50" t="s">
        <v>514</v>
      </c>
    </row>
    <row r="371" spans="1:4" ht="12.75">
      <c r="A371">
        <v>264</v>
      </c>
      <c r="B371" s="187" t="s">
        <v>535</v>
      </c>
      <c r="C371" s="2" t="s">
        <v>175</v>
      </c>
      <c r="D371" s="50" t="s">
        <v>514</v>
      </c>
    </row>
    <row r="372" spans="1:4" ht="12.75">
      <c r="A372">
        <v>265</v>
      </c>
      <c r="B372" s="187" t="s">
        <v>535</v>
      </c>
      <c r="C372" s="2" t="s">
        <v>174</v>
      </c>
      <c r="D372" s="50" t="s">
        <v>514</v>
      </c>
    </row>
    <row r="373" spans="1:4" ht="12.75">
      <c r="A373">
        <v>266</v>
      </c>
      <c r="B373" s="187" t="s">
        <v>535</v>
      </c>
      <c r="C373" s="2" t="s">
        <v>178</v>
      </c>
      <c r="D373" s="50" t="s">
        <v>514</v>
      </c>
    </row>
    <row r="374" spans="1:4" ht="12.75">
      <c r="A374">
        <v>267</v>
      </c>
      <c r="B374" s="187" t="s">
        <v>535</v>
      </c>
      <c r="C374" s="2" t="s">
        <v>119</v>
      </c>
      <c r="D374" s="50" t="s">
        <v>514</v>
      </c>
    </row>
    <row r="375" spans="1:4" ht="12.75">
      <c r="A375">
        <v>268</v>
      </c>
      <c r="B375" s="187" t="s">
        <v>535</v>
      </c>
      <c r="C375" s="2" t="s">
        <v>115</v>
      </c>
      <c r="D375" s="50" t="s">
        <v>514</v>
      </c>
    </row>
    <row r="376" spans="1:4" ht="12.75">
      <c r="A376">
        <v>269</v>
      </c>
      <c r="B376" s="187" t="s">
        <v>535</v>
      </c>
      <c r="C376" s="2" t="s">
        <v>122</v>
      </c>
      <c r="D376" s="50" t="s">
        <v>514</v>
      </c>
    </row>
    <row r="377" spans="1:4" ht="12.75">
      <c r="A377">
        <v>270</v>
      </c>
      <c r="B377" s="187" t="s">
        <v>535</v>
      </c>
      <c r="C377" s="2" t="s">
        <v>180</v>
      </c>
      <c r="D377" s="50" t="s">
        <v>514</v>
      </c>
    </row>
    <row r="378" spans="1:4" ht="12.75">
      <c r="A378">
        <v>271</v>
      </c>
      <c r="B378" s="187" t="s">
        <v>991</v>
      </c>
      <c r="C378" s="3" t="s">
        <v>1013</v>
      </c>
      <c r="D378" s="50" t="s">
        <v>183</v>
      </c>
    </row>
    <row r="379" spans="1:4" ht="12.75">
      <c r="A379">
        <v>272</v>
      </c>
      <c r="B379" s="187" t="s">
        <v>991</v>
      </c>
      <c r="C379" s="2" t="s">
        <v>1089</v>
      </c>
      <c r="D379" s="50" t="s">
        <v>183</v>
      </c>
    </row>
    <row r="380" spans="1:4" ht="12.75">
      <c r="A380">
        <v>273</v>
      </c>
      <c r="B380" s="187" t="s">
        <v>1011</v>
      </c>
      <c r="C380" s="3" t="s">
        <v>1012</v>
      </c>
      <c r="D380" s="50" t="s">
        <v>183</v>
      </c>
    </row>
    <row r="381" spans="1:4" ht="12.75">
      <c r="A381">
        <v>274</v>
      </c>
      <c r="B381" s="187" t="s">
        <v>1011</v>
      </c>
      <c r="C381" s="3" t="s">
        <v>1088</v>
      </c>
      <c r="D381" s="50" t="s">
        <v>183</v>
      </c>
    </row>
    <row r="382" spans="1:4" ht="12.75">
      <c r="A382">
        <v>275</v>
      </c>
      <c r="B382" s="187" t="s">
        <v>1011</v>
      </c>
      <c r="C382" s="3" t="s">
        <v>1381</v>
      </c>
      <c r="D382" s="50" t="s">
        <v>183</v>
      </c>
    </row>
    <row r="383" spans="1:4" ht="12.75">
      <c r="A383">
        <v>276</v>
      </c>
      <c r="B383" s="187" t="s">
        <v>535</v>
      </c>
      <c r="C383" s="2" t="s">
        <v>190</v>
      </c>
      <c r="D383" s="50" t="s">
        <v>183</v>
      </c>
    </row>
    <row r="384" spans="1:4" ht="12.75">
      <c r="A384">
        <v>277</v>
      </c>
      <c r="B384" s="187" t="s">
        <v>535</v>
      </c>
      <c r="C384" s="2" t="s">
        <v>195</v>
      </c>
      <c r="D384" s="50" t="s">
        <v>183</v>
      </c>
    </row>
    <row r="385" spans="1:4" ht="12.75">
      <c r="A385">
        <v>278</v>
      </c>
      <c r="B385" s="187" t="s">
        <v>535</v>
      </c>
      <c r="C385" s="2" t="s">
        <v>132</v>
      </c>
      <c r="D385" s="50" t="s">
        <v>183</v>
      </c>
    </row>
    <row r="386" spans="1:4" ht="12.75">
      <c r="A386">
        <v>279</v>
      </c>
      <c r="B386" s="187" t="s">
        <v>535</v>
      </c>
      <c r="C386" s="2" t="s">
        <v>134</v>
      </c>
      <c r="D386" s="50" t="s">
        <v>183</v>
      </c>
    </row>
    <row r="387" spans="1:4" ht="12.75">
      <c r="A387">
        <v>280</v>
      </c>
      <c r="B387" s="187" t="s">
        <v>535</v>
      </c>
      <c r="C387" s="2" t="s">
        <v>192</v>
      </c>
      <c r="D387" s="50" t="s">
        <v>183</v>
      </c>
    </row>
    <row r="388" spans="1:4" ht="12.75">
      <c r="A388">
        <v>281</v>
      </c>
      <c r="B388" s="187" t="s">
        <v>535</v>
      </c>
      <c r="C388" s="2" t="s">
        <v>194</v>
      </c>
      <c r="D388" s="50" t="s">
        <v>183</v>
      </c>
    </row>
    <row r="389" spans="1:4" ht="12.75">
      <c r="A389">
        <v>282</v>
      </c>
      <c r="B389" s="187" t="s">
        <v>535</v>
      </c>
      <c r="C389" s="2" t="s">
        <v>201</v>
      </c>
      <c r="D389" s="50" t="s">
        <v>688</v>
      </c>
    </row>
    <row r="390" spans="1:4" ht="12.75">
      <c r="A390">
        <v>283</v>
      </c>
      <c r="B390" s="187" t="s">
        <v>535</v>
      </c>
      <c r="C390" s="2" t="s">
        <v>202</v>
      </c>
      <c r="D390" s="50" t="s">
        <v>688</v>
      </c>
    </row>
    <row r="391" spans="1:4" ht="12.75">
      <c r="A391">
        <v>284</v>
      </c>
      <c r="B391" s="187" t="s">
        <v>535</v>
      </c>
      <c r="C391" s="2" t="s">
        <v>203</v>
      </c>
      <c r="D391" s="50" t="s">
        <v>688</v>
      </c>
    </row>
    <row r="392" spans="1:4" ht="12.75">
      <c r="A392">
        <v>285</v>
      </c>
      <c r="B392" s="187" t="s">
        <v>1011</v>
      </c>
      <c r="C392" s="2" t="s">
        <v>965</v>
      </c>
      <c r="D392" s="50" t="s">
        <v>205</v>
      </c>
    </row>
    <row r="393" spans="1:4" ht="12.75">
      <c r="A393">
        <v>286</v>
      </c>
      <c r="B393" s="187" t="s">
        <v>1011</v>
      </c>
      <c r="C393" s="2" t="s">
        <v>963</v>
      </c>
      <c r="D393" s="50" t="s">
        <v>205</v>
      </c>
    </row>
    <row r="394" spans="1:4" ht="12.75">
      <c r="A394">
        <v>287</v>
      </c>
      <c r="B394" s="187" t="s">
        <v>1011</v>
      </c>
      <c r="C394" s="2" t="s">
        <v>237</v>
      </c>
      <c r="D394" s="50" t="s">
        <v>205</v>
      </c>
    </row>
    <row r="395" spans="1:4" ht="12.75">
      <c r="A395">
        <v>288</v>
      </c>
      <c r="B395" s="187" t="s">
        <v>535</v>
      </c>
      <c r="C395" s="2" t="s">
        <v>1389</v>
      </c>
      <c r="D395" s="50" t="s">
        <v>205</v>
      </c>
    </row>
    <row r="396" spans="1:4" ht="12.75">
      <c r="A396">
        <v>289</v>
      </c>
      <c r="B396" s="187" t="s">
        <v>535</v>
      </c>
      <c r="C396" s="2" t="s">
        <v>239</v>
      </c>
      <c r="D396" s="50" t="s">
        <v>238</v>
      </c>
    </row>
    <row r="397" spans="1:4" ht="12.75">
      <c r="A397">
        <v>290</v>
      </c>
      <c r="B397" s="187" t="s">
        <v>535</v>
      </c>
      <c r="C397" s="2" t="s">
        <v>240</v>
      </c>
      <c r="D397" s="50" t="s">
        <v>238</v>
      </c>
    </row>
    <row r="398" spans="1:4" ht="12.75">
      <c r="A398">
        <v>291</v>
      </c>
      <c r="B398" s="187" t="s">
        <v>535</v>
      </c>
      <c r="C398" s="2" t="s">
        <v>241</v>
      </c>
      <c r="D398" s="50" t="s">
        <v>238</v>
      </c>
    </row>
    <row r="399" spans="1:4" ht="12.75">
      <c r="A399">
        <v>292</v>
      </c>
      <c r="B399" s="187" t="s">
        <v>535</v>
      </c>
      <c r="C399" s="2" t="s">
        <v>162</v>
      </c>
      <c r="D399" s="50" t="s">
        <v>242</v>
      </c>
    </row>
    <row r="400" spans="1:4" ht="12.75">
      <c r="A400">
        <v>293</v>
      </c>
      <c r="B400" s="187" t="s">
        <v>535</v>
      </c>
      <c r="C400" s="2" t="s">
        <v>245</v>
      </c>
      <c r="D400" s="50" t="s">
        <v>242</v>
      </c>
    </row>
    <row r="401" spans="1:4" ht="12.75">
      <c r="A401">
        <v>294</v>
      </c>
      <c r="B401" s="187" t="s">
        <v>535</v>
      </c>
      <c r="C401" s="2" t="s">
        <v>247</v>
      </c>
      <c r="D401" s="50" t="s">
        <v>242</v>
      </c>
    </row>
    <row r="402" spans="1:4" ht="12.75">
      <c r="A402">
        <v>295</v>
      </c>
      <c r="B402" s="187" t="s">
        <v>535</v>
      </c>
      <c r="C402" s="2" t="s">
        <v>249</v>
      </c>
      <c r="D402" s="50" t="s">
        <v>477</v>
      </c>
    </row>
    <row r="403" spans="2:4" ht="13.5" thickBot="1">
      <c r="B403" s="188"/>
      <c r="C403" s="52"/>
      <c r="D403" s="53"/>
    </row>
    <row r="404" spans="1:4" ht="12.75">
      <c r="A404" s="6"/>
      <c r="B404" s="313" t="s">
        <v>1429</v>
      </c>
      <c r="C404" s="6"/>
      <c r="D404" s="6"/>
    </row>
    <row r="405" spans="2:4" ht="12.75">
      <c r="B405" s="189" t="s">
        <v>945</v>
      </c>
      <c r="C405" s="189" t="s">
        <v>946</v>
      </c>
      <c r="D405" s="6"/>
    </row>
    <row r="406" spans="2:4" ht="12.75">
      <c r="B406" s="189" t="s">
        <v>948</v>
      </c>
      <c r="C406" s="189" t="s">
        <v>949</v>
      </c>
      <c r="D406" s="6"/>
    </row>
    <row r="407" spans="2:3" ht="12.75">
      <c r="B407" s="189" t="s">
        <v>926</v>
      </c>
      <c r="C407" s="189" t="s">
        <v>907</v>
      </c>
    </row>
    <row r="408" spans="2:3" ht="12.75">
      <c r="B408" s="189" t="s">
        <v>927</v>
      </c>
      <c r="C408" s="189" t="s">
        <v>908</v>
      </c>
    </row>
    <row r="409" spans="2:3" ht="12.75">
      <c r="B409" s="189" t="s">
        <v>928</v>
      </c>
      <c r="C409" s="189" t="s">
        <v>909</v>
      </c>
    </row>
    <row r="410" spans="2:3" ht="12.75">
      <c r="B410" s="189" t="s">
        <v>929</v>
      </c>
      <c r="C410" s="189" t="s">
        <v>950</v>
      </c>
    </row>
    <row r="411" spans="2:3" ht="12.75">
      <c r="B411" s="189" t="s">
        <v>930</v>
      </c>
      <c r="C411" s="189" t="s">
        <v>910</v>
      </c>
    </row>
    <row r="412" spans="2:3" ht="12.75">
      <c r="B412" s="189" t="s">
        <v>923</v>
      </c>
      <c r="C412" s="189" t="s">
        <v>913</v>
      </c>
    </row>
    <row r="413" spans="2:3" ht="12.75">
      <c r="B413" s="189" t="s">
        <v>924</v>
      </c>
      <c r="C413" s="189" t="s">
        <v>912</v>
      </c>
    </row>
    <row r="414" spans="2:3" ht="12.75">
      <c r="B414" s="189" t="s">
        <v>925</v>
      </c>
      <c r="C414" s="189" t="s">
        <v>911</v>
      </c>
    </row>
    <row r="416" spans="2:11" ht="18">
      <c r="B416" s="299" t="s">
        <v>1359</v>
      </c>
      <c r="C416" s="77"/>
      <c r="D416" s="77"/>
      <c r="E416" s="77"/>
      <c r="F416" s="2"/>
      <c r="G416" s="2"/>
      <c r="H416" s="21"/>
      <c r="I416" s="2"/>
      <c r="J416" s="2"/>
      <c r="K416" s="2"/>
    </row>
    <row r="417" spans="2:11" ht="15.75" thickBot="1">
      <c r="B417" s="39"/>
      <c r="C417" s="77"/>
      <c r="D417" s="77"/>
      <c r="E417" s="77"/>
      <c r="F417" s="2"/>
      <c r="G417" s="2"/>
      <c r="H417" s="21"/>
      <c r="I417" s="2"/>
      <c r="J417" s="2"/>
      <c r="K417" s="2"/>
    </row>
    <row r="418" spans="2:4" ht="13.5" thickTop="1">
      <c r="B418" s="362" t="s">
        <v>1071</v>
      </c>
      <c r="C418" s="56" t="s">
        <v>836</v>
      </c>
      <c r="D418" s="364" t="s">
        <v>906</v>
      </c>
    </row>
    <row r="419" spans="2:4" ht="12.75">
      <c r="B419" s="363"/>
      <c r="C419" s="86" t="s">
        <v>1001</v>
      </c>
      <c r="D419" s="365"/>
    </row>
    <row r="420" spans="2:4" ht="15">
      <c r="B420" s="288"/>
      <c r="C420" s="77"/>
      <c r="D420" s="337">
        <f>COUNTA(D422:D436)</f>
        <v>13</v>
      </c>
    </row>
    <row r="421" spans="2:4" ht="15">
      <c r="B421" s="289" t="s">
        <v>903</v>
      </c>
      <c r="C421" s="77"/>
      <c r="D421" s="290"/>
    </row>
    <row r="422" spans="2:4" ht="12.75">
      <c r="B422" s="291" t="s">
        <v>590</v>
      </c>
      <c r="C422" s="92" t="s">
        <v>1434</v>
      </c>
      <c r="D422" s="292" t="s">
        <v>394</v>
      </c>
    </row>
    <row r="423" spans="2:4" ht="12.75">
      <c r="B423" s="291" t="s">
        <v>590</v>
      </c>
      <c r="C423" s="92" t="s">
        <v>1435</v>
      </c>
      <c r="D423" s="293" t="s">
        <v>394</v>
      </c>
    </row>
    <row r="424" spans="2:4" ht="12.75">
      <c r="B424" s="291" t="s">
        <v>590</v>
      </c>
      <c r="C424" s="92" t="s">
        <v>1436</v>
      </c>
      <c r="D424" s="293" t="s">
        <v>394</v>
      </c>
    </row>
    <row r="425" spans="2:4" ht="12.75">
      <c r="B425" s="291" t="s">
        <v>590</v>
      </c>
      <c r="C425" s="249" t="s">
        <v>1391</v>
      </c>
      <c r="D425" s="293" t="s">
        <v>394</v>
      </c>
    </row>
    <row r="426" spans="2:4" ht="12.75">
      <c r="B426" s="291" t="s">
        <v>590</v>
      </c>
      <c r="C426" s="249" t="s">
        <v>1392</v>
      </c>
      <c r="D426" s="293" t="s">
        <v>394</v>
      </c>
    </row>
    <row r="427" spans="2:4" ht="12.75">
      <c r="B427" s="291" t="s">
        <v>590</v>
      </c>
      <c r="C427" s="255" t="s">
        <v>1437</v>
      </c>
      <c r="D427" s="293" t="s">
        <v>394</v>
      </c>
    </row>
    <row r="428" spans="2:4" ht="12.75">
      <c r="B428" s="291" t="s">
        <v>590</v>
      </c>
      <c r="C428" s="249" t="s">
        <v>1438</v>
      </c>
      <c r="D428" s="293" t="s">
        <v>394</v>
      </c>
    </row>
    <row r="429" spans="2:4" ht="12.75">
      <c r="B429" s="291" t="s">
        <v>590</v>
      </c>
      <c r="C429" s="249" t="s">
        <v>1393</v>
      </c>
      <c r="D429" s="293" t="s">
        <v>394</v>
      </c>
    </row>
    <row r="430" spans="2:4" ht="12.75">
      <c r="B430" s="291" t="s">
        <v>590</v>
      </c>
      <c r="C430" s="249" t="s">
        <v>1442</v>
      </c>
      <c r="D430" s="293" t="s">
        <v>394</v>
      </c>
    </row>
    <row r="431" spans="2:4" ht="12.75">
      <c r="B431" s="291" t="s">
        <v>590</v>
      </c>
      <c r="C431" s="92" t="s">
        <v>1380</v>
      </c>
      <c r="D431" s="293" t="s">
        <v>394</v>
      </c>
    </row>
    <row r="432" spans="2:4" ht="12.75">
      <c r="B432" s="291" t="s">
        <v>590</v>
      </c>
      <c r="C432" s="249" t="s">
        <v>1462</v>
      </c>
      <c r="D432" s="293" t="s">
        <v>514</v>
      </c>
    </row>
    <row r="433" spans="2:4" ht="12.75">
      <c r="B433" s="294"/>
      <c r="C433" s="254"/>
      <c r="D433" s="295"/>
    </row>
    <row r="434" spans="2:4" ht="15">
      <c r="B434" s="289" t="s">
        <v>902</v>
      </c>
      <c r="C434" s="6"/>
      <c r="D434" s="293"/>
    </row>
    <row r="435" spans="2:4" ht="12.75">
      <c r="B435" s="291" t="s">
        <v>548</v>
      </c>
      <c r="C435" s="255" t="s">
        <v>1398</v>
      </c>
      <c r="D435" s="293" t="s">
        <v>394</v>
      </c>
    </row>
    <row r="436" spans="2:4" ht="13.5" thickBot="1">
      <c r="B436" s="296" t="s">
        <v>548</v>
      </c>
      <c r="C436" s="297" t="s">
        <v>1400</v>
      </c>
      <c r="D436" s="298" t="s">
        <v>394</v>
      </c>
    </row>
  </sheetData>
  <sheetProtection/>
  <autoFilter ref="A10:D402"/>
  <mergeCells count="6">
    <mergeCell ref="B7:D7"/>
    <mergeCell ref="B8:D8"/>
    <mergeCell ref="G9:M9"/>
    <mergeCell ref="B418:B419"/>
    <mergeCell ref="D418:D419"/>
    <mergeCell ref="E11:K11"/>
  </mergeCells>
  <printOptions/>
  <pageMargins left="1.04" right="0.08" top="0.52" bottom="0.39" header="0" footer="0"/>
  <pageSetup horizontalDpi="600" verticalDpi="600" orientation="portrait" paperSize="9" scale="75" r:id="rId2"/>
  <headerFooter alignWithMargins="0">
    <oddHeader>&amp;R&amp;8O.C.P.D.-G.P.C.-S.G.I.G&amp;10.</oddHeader>
    <oddFooter>&amp;RM.CH.G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T77"/>
  <sheetViews>
    <sheetView showGridLines="0" zoomScale="70" zoomScaleNormal="70" zoomScalePageLayoutView="0" workbookViewId="0" topLeftCell="A2">
      <selection activeCell="Z31" sqref="Z31"/>
    </sheetView>
  </sheetViews>
  <sheetFormatPr defaultColWidth="11.421875" defaultRowHeight="12.75"/>
  <cols>
    <col min="1" max="1" width="4.8515625" style="0" customWidth="1"/>
    <col min="2" max="2" width="36.140625" style="0" customWidth="1"/>
    <col min="3" max="3" width="8.28125" style="0" customWidth="1"/>
    <col min="4" max="4" width="8.00390625" style="0" customWidth="1"/>
    <col min="5" max="5" width="8.57421875" style="0" customWidth="1"/>
    <col min="6" max="6" width="7.28125" style="0" customWidth="1"/>
    <col min="7" max="7" width="6.28125" style="0" customWidth="1"/>
    <col min="8" max="8" width="6.7109375" style="0" customWidth="1"/>
    <col min="9" max="9" width="8.00390625" style="0" customWidth="1"/>
    <col min="10" max="10" width="9.421875" style="0" customWidth="1"/>
    <col min="11" max="11" width="9.00390625" style="0" customWidth="1"/>
    <col min="12" max="12" width="7.57421875" style="0" customWidth="1"/>
    <col min="13" max="13" width="8.8515625" style="0" customWidth="1"/>
    <col min="14" max="14" width="9.00390625" style="0" customWidth="1"/>
    <col min="15" max="15" width="5.8515625" style="0" customWidth="1"/>
  </cols>
  <sheetData>
    <row r="1" spans="2:11" ht="18.75" customHeight="1" hidden="1">
      <c r="B1" s="370" t="s">
        <v>846</v>
      </c>
      <c r="C1" s="370"/>
      <c r="D1" s="370"/>
      <c r="E1" s="370"/>
      <c r="F1" s="370"/>
      <c r="G1" s="370"/>
      <c r="H1" s="370"/>
      <c r="I1" s="370"/>
      <c r="J1" s="370"/>
      <c r="K1" s="370"/>
    </row>
    <row r="2" spans="2:11" ht="34.5" customHeight="1">
      <c r="B2" s="20"/>
      <c r="C2" s="13"/>
      <c r="D2" s="13"/>
      <c r="E2" s="13"/>
      <c r="F2" s="13"/>
      <c r="G2" s="13"/>
      <c r="H2" s="13"/>
      <c r="I2" s="13"/>
      <c r="J2" s="13"/>
      <c r="K2" s="13"/>
    </row>
    <row r="3" spans="1:11" ht="15" customHeight="1">
      <c r="A3" s="20" t="s">
        <v>1467</v>
      </c>
      <c r="B3" s="20"/>
      <c r="C3" s="13"/>
      <c r="D3" s="13"/>
      <c r="E3" s="13"/>
      <c r="F3" s="13"/>
      <c r="G3" s="13"/>
      <c r="H3" s="13"/>
      <c r="I3" s="13"/>
      <c r="J3" s="13"/>
      <c r="K3" s="13"/>
    </row>
    <row r="4" spans="1:11" ht="12" customHeight="1">
      <c r="A4" s="20" t="s">
        <v>1424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2" customHeight="1">
      <c r="A5" s="20" t="s">
        <v>1425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2" customHeight="1">
      <c r="A6" s="18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4" ht="12.75">
      <c r="A7" s="377" t="s">
        <v>1360</v>
      </c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</row>
    <row r="8" spans="1:14" ht="12.75">
      <c r="A8" s="378"/>
      <c r="B8" s="378"/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</row>
    <row r="9" spans="1:11" ht="14.25" thickBot="1">
      <c r="A9" s="376" t="s">
        <v>1480</v>
      </c>
      <c r="B9" s="376"/>
      <c r="C9" s="376"/>
      <c r="D9" s="376"/>
      <c r="E9" s="376"/>
      <c r="F9" s="376"/>
      <c r="G9" s="376"/>
      <c r="H9" s="376"/>
      <c r="I9" s="376"/>
      <c r="J9" s="376"/>
      <c r="K9" s="376"/>
    </row>
    <row r="10" spans="1:14" ht="23.25" customHeight="1" thickTop="1">
      <c r="A10" s="371" t="s">
        <v>876</v>
      </c>
      <c r="B10" s="372"/>
      <c r="C10" s="180"/>
      <c r="D10" s="373" t="s">
        <v>847</v>
      </c>
      <c r="E10" s="374"/>
      <c r="F10" s="374"/>
      <c r="G10" s="374"/>
      <c r="H10" s="374"/>
      <c r="I10" s="374"/>
      <c r="J10" s="374"/>
      <c r="K10" s="375"/>
      <c r="L10" s="192"/>
      <c r="M10" s="191"/>
      <c r="N10" s="314"/>
    </row>
    <row r="11" spans="1:14" ht="13.5" customHeight="1">
      <c r="A11" s="379" t="s">
        <v>166</v>
      </c>
      <c r="B11" s="380"/>
      <c r="C11" s="190"/>
      <c r="D11" s="196"/>
      <c r="E11" s="197"/>
      <c r="F11" s="197"/>
      <c r="G11" s="197"/>
      <c r="H11" s="197"/>
      <c r="I11" s="197"/>
      <c r="J11" s="197"/>
      <c r="K11" s="197"/>
      <c r="L11" s="194" t="s">
        <v>985</v>
      </c>
      <c r="M11" s="193"/>
      <c r="N11" s="194"/>
    </row>
    <row r="12" spans="1:14" ht="20.25" customHeight="1">
      <c r="A12" s="381"/>
      <c r="B12" s="382"/>
      <c r="C12" s="181" t="s">
        <v>848</v>
      </c>
      <c r="D12" s="198" t="s">
        <v>580</v>
      </c>
      <c r="E12" s="199" t="s">
        <v>849</v>
      </c>
      <c r="F12" s="199" t="s">
        <v>850</v>
      </c>
      <c r="G12" s="199" t="s">
        <v>851</v>
      </c>
      <c r="H12" s="199" t="s">
        <v>852</v>
      </c>
      <c r="I12" s="200" t="s">
        <v>1356</v>
      </c>
      <c r="J12" s="200" t="s">
        <v>1354</v>
      </c>
      <c r="K12" s="200" t="s">
        <v>1355</v>
      </c>
      <c r="L12" s="195" t="s">
        <v>1055</v>
      </c>
      <c r="M12" s="172" t="s">
        <v>1056</v>
      </c>
      <c r="N12" s="172" t="s">
        <v>1057</v>
      </c>
    </row>
    <row r="13" spans="1:15" ht="12.75">
      <c r="A13" s="60"/>
      <c r="B13" s="21"/>
      <c r="C13" s="182"/>
      <c r="D13" s="201"/>
      <c r="E13" s="202"/>
      <c r="F13" s="203"/>
      <c r="G13" s="204"/>
      <c r="H13" s="204"/>
      <c r="I13" s="204"/>
      <c r="J13" s="204"/>
      <c r="K13" s="205"/>
      <c r="L13" s="98"/>
      <c r="M13" s="98"/>
      <c r="N13" s="315"/>
      <c r="O13" s="83"/>
    </row>
    <row r="14" spans="1:15" ht="16.5" customHeight="1">
      <c r="A14" s="61" t="s">
        <v>848</v>
      </c>
      <c r="B14" s="15"/>
      <c r="C14" s="183">
        <f>SUM(C15:C48)</f>
        <v>387</v>
      </c>
      <c r="D14" s="95">
        <f aca="true" t="shared" si="0" ref="D14:N14">SUM(D15:D46)</f>
        <v>8</v>
      </c>
      <c r="E14" s="22">
        <f t="shared" si="0"/>
        <v>2</v>
      </c>
      <c r="F14" s="22">
        <f t="shared" si="0"/>
        <v>9</v>
      </c>
      <c r="G14" s="22">
        <f t="shared" si="0"/>
        <v>25</v>
      </c>
      <c r="H14" s="22">
        <f t="shared" si="0"/>
        <v>45</v>
      </c>
      <c r="I14" s="22">
        <f t="shared" si="0"/>
        <v>23</v>
      </c>
      <c r="J14" s="22">
        <f t="shared" si="0"/>
        <v>37</v>
      </c>
      <c r="K14" s="22">
        <f t="shared" si="0"/>
        <v>110</v>
      </c>
      <c r="L14" s="22">
        <f t="shared" si="0"/>
        <v>38</v>
      </c>
      <c r="M14" s="22">
        <f t="shared" si="0"/>
        <v>49</v>
      </c>
      <c r="N14" s="316">
        <f t="shared" si="0"/>
        <v>38</v>
      </c>
      <c r="O14" s="83"/>
    </row>
    <row r="15" spans="1:14" ht="16.5" customHeight="1">
      <c r="A15" s="60"/>
      <c r="B15" s="17" t="s">
        <v>531</v>
      </c>
      <c r="C15" s="183">
        <f>+D15+E15+F15+G15+H15+I15+J15+K15+L15+M15+N15</f>
        <v>10</v>
      </c>
      <c r="D15" s="206">
        <v>0</v>
      </c>
      <c r="E15" s="16">
        <v>0</v>
      </c>
      <c r="F15" s="16">
        <v>0</v>
      </c>
      <c r="G15" s="16">
        <v>0</v>
      </c>
      <c r="H15" s="16">
        <v>3</v>
      </c>
      <c r="I15" s="16">
        <v>0</v>
      </c>
      <c r="J15" s="16">
        <v>0</v>
      </c>
      <c r="K15" s="16">
        <v>0</v>
      </c>
      <c r="L15" s="96">
        <v>5</v>
      </c>
      <c r="M15" s="96">
        <v>2</v>
      </c>
      <c r="N15" s="317">
        <v>0</v>
      </c>
    </row>
    <row r="16" spans="1:14" ht="16.5" customHeight="1">
      <c r="A16" s="60"/>
      <c r="B16" s="17" t="s">
        <v>853</v>
      </c>
      <c r="C16" s="183">
        <f aca="true" t="shared" si="1" ref="C16:C46">+D16+E16+F16+G16+H16+I16+J16+K16+L16+M16+N16</f>
        <v>13</v>
      </c>
      <c r="D16" s="20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1</v>
      </c>
      <c r="J16" s="16">
        <v>4</v>
      </c>
      <c r="K16" s="16">
        <v>4</v>
      </c>
      <c r="L16" s="96">
        <v>0</v>
      </c>
      <c r="M16" s="96">
        <v>2</v>
      </c>
      <c r="N16" s="317">
        <v>0</v>
      </c>
    </row>
    <row r="17" spans="1:14" ht="16.5" customHeight="1">
      <c r="A17" s="60"/>
      <c r="B17" s="17" t="s">
        <v>854</v>
      </c>
      <c r="C17" s="183">
        <f t="shared" si="1"/>
        <v>8</v>
      </c>
      <c r="D17" s="206">
        <v>0</v>
      </c>
      <c r="E17" s="16">
        <v>0</v>
      </c>
      <c r="F17" s="16">
        <v>0</v>
      </c>
      <c r="G17" s="16">
        <v>1</v>
      </c>
      <c r="H17" s="16">
        <v>1</v>
      </c>
      <c r="I17" s="16">
        <v>0</v>
      </c>
      <c r="J17" s="16">
        <v>0</v>
      </c>
      <c r="K17" s="16">
        <v>2</v>
      </c>
      <c r="L17" s="96">
        <v>1</v>
      </c>
      <c r="M17" s="96">
        <v>3</v>
      </c>
      <c r="N17" s="317">
        <v>0</v>
      </c>
    </row>
    <row r="18" spans="1:14" ht="16.5" customHeight="1">
      <c r="A18" s="60"/>
      <c r="B18" s="17" t="s">
        <v>578</v>
      </c>
      <c r="C18" s="183">
        <f t="shared" si="1"/>
        <v>29</v>
      </c>
      <c r="D18" s="206">
        <v>1</v>
      </c>
      <c r="E18" s="16">
        <v>0</v>
      </c>
      <c r="F18" s="16">
        <v>1</v>
      </c>
      <c r="G18" s="16">
        <v>1</v>
      </c>
      <c r="H18" s="16">
        <v>2</v>
      </c>
      <c r="I18" s="16">
        <v>1</v>
      </c>
      <c r="J18" s="16">
        <v>1</v>
      </c>
      <c r="K18" s="16">
        <v>13</v>
      </c>
      <c r="L18" s="96">
        <v>3</v>
      </c>
      <c r="M18" s="96">
        <v>1</v>
      </c>
      <c r="N18" s="317">
        <v>5</v>
      </c>
    </row>
    <row r="19" spans="1:14" ht="16.5" customHeight="1">
      <c r="A19" s="60"/>
      <c r="B19" s="17" t="s">
        <v>855</v>
      </c>
      <c r="C19" s="183">
        <f t="shared" si="1"/>
        <v>10</v>
      </c>
      <c r="D19" s="206">
        <v>0</v>
      </c>
      <c r="E19" s="16">
        <v>0</v>
      </c>
      <c r="F19" s="16">
        <v>0</v>
      </c>
      <c r="G19" s="16">
        <v>1</v>
      </c>
      <c r="H19" s="16">
        <v>0</v>
      </c>
      <c r="I19" s="16">
        <v>0</v>
      </c>
      <c r="J19" s="16">
        <v>0</v>
      </c>
      <c r="K19" s="16">
        <v>6</v>
      </c>
      <c r="L19" s="96">
        <v>1</v>
      </c>
      <c r="M19" s="96">
        <v>1</v>
      </c>
      <c r="N19" s="317">
        <v>1</v>
      </c>
    </row>
    <row r="20" spans="1:14" ht="16.5" customHeight="1">
      <c r="A20" s="60"/>
      <c r="B20" s="17" t="s">
        <v>856</v>
      </c>
      <c r="C20" s="183">
        <f t="shared" si="1"/>
        <v>12</v>
      </c>
      <c r="D20" s="206">
        <v>0</v>
      </c>
      <c r="E20" s="16">
        <v>0</v>
      </c>
      <c r="F20" s="16">
        <v>0</v>
      </c>
      <c r="G20" s="16">
        <v>1</v>
      </c>
      <c r="H20" s="16">
        <v>0</v>
      </c>
      <c r="I20" s="16">
        <v>0</v>
      </c>
      <c r="J20" s="16">
        <v>2</v>
      </c>
      <c r="K20" s="16">
        <v>7</v>
      </c>
      <c r="L20" s="96">
        <v>1</v>
      </c>
      <c r="M20" s="96">
        <v>1</v>
      </c>
      <c r="N20" s="317">
        <v>0</v>
      </c>
    </row>
    <row r="21" spans="1:14" ht="16.5" customHeight="1">
      <c r="A21" s="60"/>
      <c r="B21" s="17" t="s">
        <v>857</v>
      </c>
      <c r="C21" s="183">
        <f t="shared" si="1"/>
        <v>17</v>
      </c>
      <c r="D21" s="206">
        <v>1</v>
      </c>
      <c r="E21" s="16">
        <v>0</v>
      </c>
      <c r="F21" s="16">
        <v>0</v>
      </c>
      <c r="G21" s="16">
        <v>0</v>
      </c>
      <c r="H21" s="16">
        <v>4</v>
      </c>
      <c r="I21" s="16">
        <v>1</v>
      </c>
      <c r="J21" s="16">
        <v>7</v>
      </c>
      <c r="K21" s="16">
        <v>1</v>
      </c>
      <c r="L21" s="96">
        <v>2</v>
      </c>
      <c r="M21" s="96">
        <v>1</v>
      </c>
      <c r="N21" s="317">
        <v>0</v>
      </c>
    </row>
    <row r="22" spans="1:14" ht="16.5" customHeight="1">
      <c r="A22" s="60"/>
      <c r="B22" s="17" t="s">
        <v>858</v>
      </c>
      <c r="C22" s="183">
        <f t="shared" si="1"/>
        <v>7</v>
      </c>
      <c r="D22" s="206">
        <v>0</v>
      </c>
      <c r="E22" s="16">
        <v>0</v>
      </c>
      <c r="F22" s="16">
        <v>0</v>
      </c>
      <c r="G22" s="16">
        <v>1</v>
      </c>
      <c r="H22" s="16">
        <v>0</v>
      </c>
      <c r="I22" s="16">
        <v>0</v>
      </c>
      <c r="J22" s="16">
        <v>2</v>
      </c>
      <c r="K22" s="16">
        <v>2</v>
      </c>
      <c r="L22" s="96">
        <v>2</v>
      </c>
      <c r="M22" s="96">
        <v>0</v>
      </c>
      <c r="N22" s="317">
        <v>0</v>
      </c>
    </row>
    <row r="23" spans="1:14" ht="16.5" customHeight="1">
      <c r="A23" s="60"/>
      <c r="B23" s="17" t="s">
        <v>859</v>
      </c>
      <c r="C23" s="183">
        <f t="shared" si="1"/>
        <v>13</v>
      </c>
      <c r="D23" s="206">
        <v>0</v>
      </c>
      <c r="E23" s="16">
        <v>0</v>
      </c>
      <c r="F23" s="16">
        <v>0</v>
      </c>
      <c r="G23" s="16">
        <v>1</v>
      </c>
      <c r="H23" s="16">
        <v>1</v>
      </c>
      <c r="I23" s="16">
        <v>0</v>
      </c>
      <c r="J23" s="16">
        <v>1</v>
      </c>
      <c r="K23" s="16">
        <v>8</v>
      </c>
      <c r="L23" s="96">
        <v>1</v>
      </c>
      <c r="M23" s="96">
        <v>0</v>
      </c>
      <c r="N23" s="317">
        <v>1</v>
      </c>
    </row>
    <row r="24" spans="1:14" ht="16.5" customHeight="1">
      <c r="A24" s="60"/>
      <c r="B24" s="17" t="s">
        <v>1371</v>
      </c>
      <c r="C24" s="183">
        <f t="shared" si="1"/>
        <v>6</v>
      </c>
      <c r="D24" s="206">
        <v>0</v>
      </c>
      <c r="E24" s="16">
        <v>0</v>
      </c>
      <c r="F24" s="16">
        <v>0</v>
      </c>
      <c r="G24" s="16">
        <v>1</v>
      </c>
      <c r="H24" s="16">
        <v>0</v>
      </c>
      <c r="I24" s="16">
        <v>0</v>
      </c>
      <c r="J24" s="16">
        <v>3</v>
      </c>
      <c r="K24" s="16">
        <v>2</v>
      </c>
      <c r="L24" s="96">
        <v>0</v>
      </c>
      <c r="M24" s="96">
        <v>0</v>
      </c>
      <c r="N24" s="317">
        <v>0</v>
      </c>
    </row>
    <row r="25" spans="1:14" ht="16.5" customHeight="1">
      <c r="A25" s="60"/>
      <c r="B25" s="17" t="s">
        <v>860</v>
      </c>
      <c r="C25" s="183">
        <f t="shared" si="1"/>
        <v>17</v>
      </c>
      <c r="D25" s="206">
        <v>0</v>
      </c>
      <c r="E25" s="16">
        <v>1</v>
      </c>
      <c r="F25" s="16">
        <v>0</v>
      </c>
      <c r="G25" s="16">
        <v>1</v>
      </c>
      <c r="H25" s="16">
        <v>3</v>
      </c>
      <c r="I25" s="16">
        <v>0</v>
      </c>
      <c r="J25" s="16">
        <v>0</v>
      </c>
      <c r="K25" s="16">
        <v>0</v>
      </c>
      <c r="L25" s="96">
        <v>6</v>
      </c>
      <c r="M25" s="96">
        <v>6</v>
      </c>
      <c r="N25" s="317">
        <v>0</v>
      </c>
    </row>
    <row r="26" spans="1:14" ht="16.5" customHeight="1">
      <c r="A26" s="60"/>
      <c r="B26" s="17" t="s">
        <v>861</v>
      </c>
      <c r="C26" s="183">
        <f t="shared" si="1"/>
        <v>22</v>
      </c>
      <c r="D26" s="206">
        <v>1</v>
      </c>
      <c r="E26" s="16">
        <v>0</v>
      </c>
      <c r="F26" s="16">
        <v>0</v>
      </c>
      <c r="G26" s="16">
        <v>1</v>
      </c>
      <c r="H26" s="16">
        <v>3</v>
      </c>
      <c r="I26" s="16">
        <v>2</v>
      </c>
      <c r="J26" s="16">
        <v>1</v>
      </c>
      <c r="K26" s="16">
        <v>8</v>
      </c>
      <c r="L26" s="96">
        <v>1</v>
      </c>
      <c r="M26" s="96">
        <v>4</v>
      </c>
      <c r="N26" s="317">
        <v>1</v>
      </c>
    </row>
    <row r="27" spans="1:14" ht="16.5" customHeight="1">
      <c r="A27" s="60"/>
      <c r="B27" s="17" t="s">
        <v>897</v>
      </c>
      <c r="C27" s="183">
        <f t="shared" si="1"/>
        <v>36</v>
      </c>
      <c r="D27" s="206">
        <v>1</v>
      </c>
      <c r="E27" s="16">
        <v>1</v>
      </c>
      <c r="F27" s="16">
        <v>0</v>
      </c>
      <c r="G27" s="16">
        <v>1</v>
      </c>
      <c r="H27" s="16">
        <v>6</v>
      </c>
      <c r="I27" s="16">
        <v>2</v>
      </c>
      <c r="J27" s="16">
        <v>3</v>
      </c>
      <c r="K27" s="16">
        <v>10</v>
      </c>
      <c r="L27" s="96">
        <v>5</v>
      </c>
      <c r="M27" s="96">
        <v>6</v>
      </c>
      <c r="N27" s="317">
        <v>1</v>
      </c>
    </row>
    <row r="28" spans="1:14" ht="16.5" customHeight="1">
      <c r="A28" s="60"/>
      <c r="B28" s="17" t="s">
        <v>862</v>
      </c>
      <c r="C28" s="183">
        <f t="shared" si="1"/>
        <v>26</v>
      </c>
      <c r="D28" s="206">
        <v>1</v>
      </c>
      <c r="E28" s="16">
        <v>0</v>
      </c>
      <c r="F28" s="16">
        <v>0</v>
      </c>
      <c r="G28" s="16">
        <v>2</v>
      </c>
      <c r="H28" s="16">
        <v>3</v>
      </c>
      <c r="I28" s="16">
        <v>2</v>
      </c>
      <c r="J28" s="16">
        <v>4</v>
      </c>
      <c r="K28" s="16">
        <v>6</v>
      </c>
      <c r="L28" s="96">
        <v>0</v>
      </c>
      <c r="M28" s="96">
        <v>5</v>
      </c>
      <c r="N28" s="317">
        <v>3</v>
      </c>
    </row>
    <row r="29" spans="1:14" ht="16.5" customHeight="1">
      <c r="A29" s="60"/>
      <c r="B29" s="17" t="s">
        <v>1450</v>
      </c>
      <c r="C29" s="183">
        <f t="shared" si="1"/>
        <v>1</v>
      </c>
      <c r="D29" s="206">
        <v>1</v>
      </c>
      <c r="E29" s="16"/>
      <c r="F29" s="16"/>
      <c r="G29" s="16"/>
      <c r="H29" s="16"/>
      <c r="I29" s="16"/>
      <c r="J29" s="16"/>
      <c r="K29" s="16"/>
      <c r="L29" s="96"/>
      <c r="M29" s="96"/>
      <c r="N29" s="317"/>
    </row>
    <row r="30" spans="1:14" ht="16.5" customHeight="1">
      <c r="A30" s="60"/>
      <c r="B30" s="17" t="s">
        <v>1451</v>
      </c>
      <c r="C30" s="183">
        <f t="shared" si="1"/>
        <v>1</v>
      </c>
      <c r="D30" s="206">
        <v>1</v>
      </c>
      <c r="E30" s="16"/>
      <c r="F30" s="16"/>
      <c r="G30" s="16"/>
      <c r="H30" s="16"/>
      <c r="I30" s="16"/>
      <c r="J30" s="16"/>
      <c r="K30" s="16"/>
      <c r="L30" s="96"/>
      <c r="M30" s="96"/>
      <c r="N30" s="317"/>
    </row>
    <row r="31" spans="1:14" ht="16.5" customHeight="1">
      <c r="A31" s="60"/>
      <c r="B31" s="17" t="s">
        <v>1452</v>
      </c>
      <c r="C31" s="183">
        <f t="shared" si="1"/>
        <v>1</v>
      </c>
      <c r="D31" s="206">
        <v>1</v>
      </c>
      <c r="E31" s="16"/>
      <c r="F31" s="16"/>
      <c r="G31" s="16"/>
      <c r="H31" s="16"/>
      <c r="I31" s="16"/>
      <c r="J31" s="16"/>
      <c r="K31" s="16"/>
      <c r="L31" s="96"/>
      <c r="M31" s="96"/>
      <c r="N31" s="317"/>
    </row>
    <row r="32" spans="1:14" ht="16.5" customHeight="1">
      <c r="A32" s="60"/>
      <c r="B32" s="17" t="s">
        <v>1447</v>
      </c>
      <c r="C32" s="183">
        <f t="shared" si="1"/>
        <v>18</v>
      </c>
      <c r="D32" s="206">
        <v>0</v>
      </c>
      <c r="E32" s="16">
        <v>0</v>
      </c>
      <c r="F32" s="16">
        <v>1</v>
      </c>
      <c r="G32" s="16">
        <v>1</v>
      </c>
      <c r="H32" s="16">
        <v>2</v>
      </c>
      <c r="I32" s="16">
        <v>6</v>
      </c>
      <c r="J32" s="16">
        <v>2</v>
      </c>
      <c r="K32" s="16">
        <v>2</v>
      </c>
      <c r="L32" s="96">
        <v>0</v>
      </c>
      <c r="M32" s="96">
        <v>1</v>
      </c>
      <c r="N32" s="317">
        <v>3</v>
      </c>
    </row>
    <row r="33" spans="1:14" ht="16.5" customHeight="1">
      <c r="A33" s="60"/>
      <c r="B33" s="17" t="s">
        <v>1448</v>
      </c>
      <c r="C33" s="183">
        <f t="shared" si="1"/>
        <v>20</v>
      </c>
      <c r="D33" s="206">
        <v>0</v>
      </c>
      <c r="E33" s="16">
        <v>0</v>
      </c>
      <c r="F33" s="16">
        <v>1</v>
      </c>
      <c r="G33" s="16">
        <v>3</v>
      </c>
      <c r="H33" s="16">
        <v>2</v>
      </c>
      <c r="I33" s="16">
        <v>3</v>
      </c>
      <c r="J33" s="16">
        <v>2</v>
      </c>
      <c r="K33" s="16">
        <v>1</v>
      </c>
      <c r="L33" s="96">
        <v>0</v>
      </c>
      <c r="M33" s="96">
        <v>0</v>
      </c>
      <c r="N33" s="317">
        <v>8</v>
      </c>
    </row>
    <row r="34" spans="1:14" ht="16.5" customHeight="1">
      <c r="A34" s="60"/>
      <c r="B34" s="17" t="s">
        <v>1449</v>
      </c>
      <c r="C34" s="183">
        <f t="shared" si="1"/>
        <v>19</v>
      </c>
      <c r="D34" s="206">
        <v>0</v>
      </c>
      <c r="E34" s="16">
        <v>0</v>
      </c>
      <c r="F34" s="16">
        <v>0</v>
      </c>
      <c r="G34" s="16">
        <v>2</v>
      </c>
      <c r="H34" s="16">
        <v>2</v>
      </c>
      <c r="I34" s="16">
        <v>2</v>
      </c>
      <c r="J34" s="16">
        <v>0</v>
      </c>
      <c r="K34" s="16">
        <v>3</v>
      </c>
      <c r="L34" s="96">
        <v>0</v>
      </c>
      <c r="M34" s="96">
        <v>3</v>
      </c>
      <c r="N34" s="317">
        <v>7</v>
      </c>
    </row>
    <row r="35" spans="1:14" ht="16.5" customHeight="1">
      <c r="A35" s="60"/>
      <c r="B35" s="17" t="s">
        <v>866</v>
      </c>
      <c r="C35" s="183">
        <f t="shared" si="1"/>
        <v>9</v>
      </c>
      <c r="D35" s="20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0</v>
      </c>
      <c r="J35" s="16">
        <v>0</v>
      </c>
      <c r="K35" s="16">
        <v>0</v>
      </c>
      <c r="L35" s="96">
        <v>1</v>
      </c>
      <c r="M35" s="96">
        <v>4</v>
      </c>
      <c r="N35" s="317">
        <v>2</v>
      </c>
    </row>
    <row r="36" spans="1:14" ht="16.5" customHeight="1">
      <c r="A36" s="60"/>
      <c r="B36" s="17" t="s">
        <v>867</v>
      </c>
      <c r="C36" s="183">
        <f t="shared" si="1"/>
        <v>3</v>
      </c>
      <c r="D36" s="206">
        <v>0</v>
      </c>
      <c r="E36" s="16">
        <v>0</v>
      </c>
      <c r="F36" s="16">
        <v>0</v>
      </c>
      <c r="G36" s="16">
        <v>0</v>
      </c>
      <c r="H36" s="16">
        <v>1</v>
      </c>
      <c r="I36" s="16">
        <v>0</v>
      </c>
      <c r="J36" s="16">
        <v>0</v>
      </c>
      <c r="K36" s="16">
        <v>2</v>
      </c>
      <c r="L36" s="96">
        <v>0</v>
      </c>
      <c r="M36" s="96">
        <v>0</v>
      </c>
      <c r="N36" s="317">
        <v>0</v>
      </c>
    </row>
    <row r="37" spans="1:14" ht="16.5" customHeight="1">
      <c r="A37" s="60"/>
      <c r="B37" s="17" t="s">
        <v>868</v>
      </c>
      <c r="C37" s="183">
        <f t="shared" si="1"/>
        <v>4</v>
      </c>
      <c r="D37" s="206">
        <v>0</v>
      </c>
      <c r="E37" s="16">
        <v>0</v>
      </c>
      <c r="F37" s="16">
        <v>0</v>
      </c>
      <c r="G37" s="16">
        <v>2</v>
      </c>
      <c r="H37" s="16">
        <v>0</v>
      </c>
      <c r="I37" s="16">
        <v>0</v>
      </c>
      <c r="J37" s="16">
        <v>0</v>
      </c>
      <c r="K37" s="16">
        <v>1</v>
      </c>
      <c r="L37" s="96">
        <v>0</v>
      </c>
      <c r="M37" s="96">
        <v>1</v>
      </c>
      <c r="N37" s="317">
        <v>0</v>
      </c>
    </row>
    <row r="38" spans="1:14" ht="16.5" customHeight="1">
      <c r="A38" s="60"/>
      <c r="B38" s="17" t="s">
        <v>869</v>
      </c>
      <c r="C38" s="183">
        <f t="shared" si="1"/>
        <v>14</v>
      </c>
      <c r="D38" s="206">
        <v>0</v>
      </c>
      <c r="E38" s="16">
        <v>0</v>
      </c>
      <c r="F38" s="16">
        <v>0</v>
      </c>
      <c r="G38" s="16">
        <v>1</v>
      </c>
      <c r="H38" s="16">
        <v>2</v>
      </c>
      <c r="I38" s="16">
        <v>0</v>
      </c>
      <c r="J38" s="16">
        <v>1</v>
      </c>
      <c r="K38" s="16">
        <v>7</v>
      </c>
      <c r="L38" s="96">
        <v>0</v>
      </c>
      <c r="M38" s="96">
        <v>3</v>
      </c>
      <c r="N38" s="317">
        <v>0</v>
      </c>
    </row>
    <row r="39" spans="1:14" ht="16.5" customHeight="1">
      <c r="A39" s="60"/>
      <c r="B39" s="17" t="s">
        <v>898</v>
      </c>
      <c r="C39" s="183">
        <f t="shared" si="1"/>
        <v>20</v>
      </c>
      <c r="D39" s="206">
        <v>0</v>
      </c>
      <c r="E39" s="16">
        <v>0</v>
      </c>
      <c r="F39" s="16">
        <v>1</v>
      </c>
      <c r="G39" s="16">
        <v>2</v>
      </c>
      <c r="H39" s="16">
        <v>2</v>
      </c>
      <c r="I39" s="16">
        <v>0</v>
      </c>
      <c r="J39" s="16">
        <v>3</v>
      </c>
      <c r="K39" s="16">
        <v>8</v>
      </c>
      <c r="L39" s="96">
        <v>0</v>
      </c>
      <c r="M39" s="96">
        <v>1</v>
      </c>
      <c r="N39" s="317">
        <v>3</v>
      </c>
    </row>
    <row r="40" spans="1:14" ht="16.5" customHeight="1">
      <c r="A40" s="60"/>
      <c r="B40" s="17" t="s">
        <v>895</v>
      </c>
      <c r="C40" s="183">
        <f t="shared" si="1"/>
        <v>9</v>
      </c>
      <c r="D40" s="20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1</v>
      </c>
      <c r="J40" s="16">
        <v>0</v>
      </c>
      <c r="K40" s="16">
        <v>2</v>
      </c>
      <c r="L40" s="96">
        <v>2</v>
      </c>
      <c r="M40" s="96">
        <v>1</v>
      </c>
      <c r="N40" s="317">
        <v>1</v>
      </c>
    </row>
    <row r="41" spans="1:14" ht="16.5" customHeight="1">
      <c r="A41" s="60"/>
      <c r="B41" s="17" t="s">
        <v>896</v>
      </c>
      <c r="C41" s="183">
        <f t="shared" si="1"/>
        <v>12</v>
      </c>
      <c r="D41" s="20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2</v>
      </c>
      <c r="J41" s="16">
        <v>1</v>
      </c>
      <c r="K41" s="16">
        <v>4</v>
      </c>
      <c r="L41" s="96">
        <v>1</v>
      </c>
      <c r="M41" s="96">
        <v>1</v>
      </c>
      <c r="N41" s="317">
        <v>1</v>
      </c>
    </row>
    <row r="42" spans="1:14" ht="16.5" customHeight="1">
      <c r="A42" s="60"/>
      <c r="B42" s="17" t="s">
        <v>954</v>
      </c>
      <c r="C42" s="183">
        <f t="shared" si="1"/>
        <v>3</v>
      </c>
      <c r="D42" s="206">
        <v>0</v>
      </c>
      <c r="E42" s="16">
        <v>0</v>
      </c>
      <c r="F42" s="16">
        <v>0</v>
      </c>
      <c r="G42" s="16">
        <v>0</v>
      </c>
      <c r="H42" s="16">
        <v>2</v>
      </c>
      <c r="I42" s="16">
        <v>0</v>
      </c>
      <c r="J42" s="16">
        <v>0</v>
      </c>
      <c r="K42" s="16">
        <v>0</v>
      </c>
      <c r="L42" s="96">
        <v>1</v>
      </c>
      <c r="M42" s="96">
        <v>0</v>
      </c>
      <c r="N42" s="317">
        <v>0</v>
      </c>
    </row>
    <row r="43" spans="1:14" ht="16.5" customHeight="1">
      <c r="A43" s="60"/>
      <c r="B43" s="17" t="s">
        <v>955</v>
      </c>
      <c r="C43" s="183">
        <f t="shared" si="1"/>
        <v>5</v>
      </c>
      <c r="D43" s="206">
        <v>0</v>
      </c>
      <c r="E43" s="16">
        <v>0</v>
      </c>
      <c r="F43" s="16">
        <v>0</v>
      </c>
      <c r="G43" s="16">
        <v>1</v>
      </c>
      <c r="H43" s="16">
        <v>1</v>
      </c>
      <c r="I43" s="16">
        <v>0</v>
      </c>
      <c r="J43" s="16">
        <v>0</v>
      </c>
      <c r="K43" s="16">
        <v>3</v>
      </c>
      <c r="L43" s="96">
        <v>0</v>
      </c>
      <c r="M43" s="96">
        <v>0</v>
      </c>
      <c r="N43" s="317">
        <v>0</v>
      </c>
    </row>
    <row r="44" spans="1:14" ht="16.5" customHeight="1">
      <c r="A44" s="60"/>
      <c r="B44" s="17" t="s">
        <v>870</v>
      </c>
      <c r="C44" s="183">
        <f t="shared" si="1"/>
        <v>8</v>
      </c>
      <c r="D44" s="206">
        <v>0</v>
      </c>
      <c r="E44" s="16">
        <v>0</v>
      </c>
      <c r="F44" s="16">
        <v>1</v>
      </c>
      <c r="G44" s="16">
        <v>0</v>
      </c>
      <c r="H44" s="16">
        <v>0</v>
      </c>
      <c r="I44" s="16">
        <v>0</v>
      </c>
      <c r="J44" s="16">
        <v>0</v>
      </c>
      <c r="K44" s="16">
        <v>1</v>
      </c>
      <c r="L44" s="96">
        <v>3</v>
      </c>
      <c r="M44" s="96">
        <v>2</v>
      </c>
      <c r="N44" s="317">
        <v>1</v>
      </c>
    </row>
    <row r="45" spans="1:14" ht="16.5" customHeight="1">
      <c r="A45" s="60"/>
      <c r="B45" s="17" t="s">
        <v>871</v>
      </c>
      <c r="C45" s="183">
        <f t="shared" si="1"/>
        <v>4</v>
      </c>
      <c r="D45" s="206">
        <v>0</v>
      </c>
      <c r="E45" s="16">
        <v>0</v>
      </c>
      <c r="F45" s="16">
        <v>0</v>
      </c>
      <c r="G45" s="16">
        <v>0</v>
      </c>
      <c r="H45" s="16">
        <v>1</v>
      </c>
      <c r="I45" s="16">
        <v>0</v>
      </c>
      <c r="J45" s="16">
        <v>0</v>
      </c>
      <c r="K45" s="16">
        <v>3</v>
      </c>
      <c r="L45" s="96">
        <v>0</v>
      </c>
      <c r="M45" s="96">
        <v>0</v>
      </c>
      <c r="N45" s="317">
        <v>0</v>
      </c>
    </row>
    <row r="46" spans="1:14" ht="16.5" customHeight="1">
      <c r="A46" s="65"/>
      <c r="B46" s="58" t="s">
        <v>872</v>
      </c>
      <c r="C46" s="183">
        <f t="shared" si="1"/>
        <v>7</v>
      </c>
      <c r="D46" s="207">
        <v>0</v>
      </c>
      <c r="E46" s="66">
        <v>0</v>
      </c>
      <c r="F46" s="66">
        <v>0</v>
      </c>
      <c r="G46" s="66">
        <v>1</v>
      </c>
      <c r="H46" s="66">
        <v>0</v>
      </c>
      <c r="I46" s="66">
        <v>0</v>
      </c>
      <c r="J46" s="66">
        <v>0</v>
      </c>
      <c r="K46" s="66">
        <v>4</v>
      </c>
      <c r="L46" s="97">
        <v>2</v>
      </c>
      <c r="M46" s="324">
        <v>0</v>
      </c>
      <c r="N46" s="318">
        <v>0</v>
      </c>
    </row>
    <row r="47" spans="1:14" ht="16.5" customHeight="1">
      <c r="A47" s="60"/>
      <c r="B47" s="17" t="s">
        <v>1430</v>
      </c>
      <c r="C47" s="183">
        <v>2</v>
      </c>
      <c r="D47" s="206"/>
      <c r="E47" s="16"/>
      <c r="F47" s="16"/>
      <c r="G47" s="16"/>
      <c r="H47" s="16"/>
      <c r="I47" s="16"/>
      <c r="J47" s="16"/>
      <c r="K47" s="16"/>
      <c r="L47" s="96"/>
      <c r="M47" s="96"/>
      <c r="N47" s="317"/>
    </row>
    <row r="48" spans="1:14" ht="16.5" customHeight="1">
      <c r="A48" s="60"/>
      <c r="B48" s="17" t="s">
        <v>1431</v>
      </c>
      <c r="C48" s="183">
        <v>1</v>
      </c>
      <c r="D48" s="206"/>
      <c r="E48" s="16"/>
      <c r="F48" s="16"/>
      <c r="G48" s="16"/>
      <c r="H48" s="16"/>
      <c r="I48" s="16"/>
      <c r="J48" s="16"/>
      <c r="K48" s="16"/>
      <c r="L48" s="98"/>
      <c r="M48" s="98"/>
      <c r="N48" s="315"/>
    </row>
    <row r="49" spans="1:14" ht="16.5" customHeight="1" thickBot="1">
      <c r="A49" s="62"/>
      <c r="B49" s="63"/>
      <c r="C49" s="184"/>
      <c r="D49" s="208"/>
      <c r="E49" s="64"/>
      <c r="F49" s="64"/>
      <c r="G49" s="64"/>
      <c r="H49" s="64"/>
      <c r="I49" s="64"/>
      <c r="J49" s="64"/>
      <c r="K49" s="67"/>
      <c r="L49" s="99"/>
      <c r="M49" s="99"/>
      <c r="N49" s="319"/>
    </row>
    <row r="50" spans="1:11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>
      <c r="A51" s="14"/>
      <c r="B51" s="14" t="s">
        <v>899</v>
      </c>
      <c r="C51" s="14"/>
      <c r="D51" s="14"/>
      <c r="E51" s="14"/>
      <c r="F51" s="14"/>
      <c r="G51" s="14"/>
      <c r="H51" s="14"/>
      <c r="I51" s="14"/>
      <c r="J51" s="14"/>
      <c r="K51" s="14"/>
    </row>
    <row r="52" ht="16.5" customHeight="1">
      <c r="A52" t="s">
        <v>933</v>
      </c>
    </row>
    <row r="53" ht="15">
      <c r="B53" s="39" t="s">
        <v>1473</v>
      </c>
    </row>
    <row r="54" ht="10.5" customHeight="1" thickBot="1"/>
    <row r="55" spans="1:20" ht="43.5" customHeight="1" thickTop="1">
      <c r="A55" s="368" t="s">
        <v>876</v>
      </c>
      <c r="B55" s="369"/>
      <c r="C55" s="173" t="s">
        <v>848</v>
      </c>
      <c r="D55" s="173" t="s">
        <v>1376</v>
      </c>
      <c r="E55" s="173" t="s">
        <v>1409</v>
      </c>
      <c r="T55">
        <f>387+16</f>
        <v>403</v>
      </c>
    </row>
    <row r="56" spans="1:5" ht="16.5" customHeight="1">
      <c r="A56" s="152"/>
      <c r="B56" s="174" t="s">
        <v>848</v>
      </c>
      <c r="C56" s="57">
        <f>SUM(C58:C62)</f>
        <v>13</v>
      </c>
      <c r="D56" s="57">
        <f>SUM(D58:D62)</f>
        <v>9</v>
      </c>
      <c r="E56" s="57">
        <f>SUM(E58:E62)</f>
        <v>4</v>
      </c>
    </row>
    <row r="57" spans="1:5" ht="9" customHeight="1">
      <c r="A57" s="125"/>
      <c r="B57" s="6"/>
      <c r="C57" s="153"/>
      <c r="D57" s="153"/>
      <c r="E57" s="153"/>
    </row>
    <row r="58" spans="1:5" ht="12.75">
      <c r="A58" s="125"/>
      <c r="B58" s="17" t="s">
        <v>1453</v>
      </c>
      <c r="C58" s="57">
        <f>+D58+E58+F58</f>
        <v>7</v>
      </c>
      <c r="D58" s="57">
        <v>5</v>
      </c>
      <c r="E58" s="57">
        <v>2</v>
      </c>
    </row>
    <row r="59" spans="1:5" ht="12.75">
      <c r="A59" s="125"/>
      <c r="B59" s="17" t="s">
        <v>1454</v>
      </c>
      <c r="C59" s="57">
        <f>+D59+E59+F59</f>
        <v>3</v>
      </c>
      <c r="D59" s="57">
        <v>1</v>
      </c>
      <c r="E59" s="57">
        <v>2</v>
      </c>
    </row>
    <row r="60" spans="1:5" ht="12.75">
      <c r="A60" s="125"/>
      <c r="B60" s="17" t="s">
        <v>1455</v>
      </c>
      <c r="C60" s="57">
        <f>+D60+E60+F60</f>
        <v>2</v>
      </c>
      <c r="D60" s="57">
        <v>2</v>
      </c>
      <c r="E60" s="57"/>
    </row>
    <row r="61" spans="1:5" ht="12.75">
      <c r="A61" s="125"/>
      <c r="B61" s="17" t="s">
        <v>1466</v>
      </c>
      <c r="C61" s="57">
        <f>+D61+E61+F61</f>
        <v>1</v>
      </c>
      <c r="D61" s="57">
        <v>1</v>
      </c>
      <c r="E61" s="57"/>
    </row>
    <row r="62" spans="1:5" ht="7.5" customHeight="1">
      <c r="A62" s="126"/>
      <c r="B62" s="124"/>
      <c r="C62" s="154"/>
      <c r="D62" s="154"/>
      <c r="E62" s="154"/>
    </row>
    <row r="64" spans="1:4" ht="12.75">
      <c r="A64" s="283" t="s">
        <v>922</v>
      </c>
      <c r="B64" s="283" t="s">
        <v>907</v>
      </c>
      <c r="C64" s="219"/>
      <c r="D64" s="219"/>
    </row>
    <row r="65" spans="1:4" ht="12.75">
      <c r="A65" s="283" t="s">
        <v>921</v>
      </c>
      <c r="B65" s="283" t="s">
        <v>908</v>
      </c>
      <c r="C65" s="219"/>
      <c r="D65" s="219"/>
    </row>
    <row r="66" spans="1:4" ht="12.75">
      <c r="A66" s="283" t="s">
        <v>920</v>
      </c>
      <c r="B66" s="283" t="s">
        <v>909</v>
      </c>
      <c r="C66" s="219"/>
      <c r="D66" s="219"/>
    </row>
    <row r="67" spans="1:4" ht="12.75">
      <c r="A67" s="283" t="s">
        <v>919</v>
      </c>
      <c r="B67" s="283" t="s">
        <v>909</v>
      </c>
      <c r="C67" s="219"/>
      <c r="D67" s="219"/>
    </row>
    <row r="68" spans="1:4" ht="12.75">
      <c r="A68" s="283" t="s">
        <v>918</v>
      </c>
      <c r="B68" s="283" t="s">
        <v>910</v>
      </c>
      <c r="C68" s="219"/>
      <c r="D68" s="219"/>
    </row>
    <row r="69" spans="1:4" ht="12.75">
      <c r="A69" s="283" t="s">
        <v>915</v>
      </c>
      <c r="B69" s="283" t="s">
        <v>913</v>
      </c>
      <c r="C69" s="219"/>
      <c r="D69" s="219"/>
    </row>
    <row r="70" spans="1:4" ht="12.75">
      <c r="A70" s="283" t="s">
        <v>916</v>
      </c>
      <c r="B70" s="283" t="s">
        <v>912</v>
      </c>
      <c r="C70" s="219"/>
      <c r="D70" s="219"/>
    </row>
    <row r="71" spans="1:4" ht="12.75">
      <c r="A71" s="283" t="s">
        <v>917</v>
      </c>
      <c r="B71" s="283" t="s">
        <v>911</v>
      </c>
      <c r="C71" s="219"/>
      <c r="D71" s="219"/>
    </row>
    <row r="72" spans="1:4" ht="12.75">
      <c r="A72" s="283" t="s">
        <v>986</v>
      </c>
      <c r="B72" s="219"/>
      <c r="C72" s="219"/>
      <c r="D72" s="219"/>
    </row>
    <row r="73" spans="1:4" ht="12.75">
      <c r="A73" s="283" t="s">
        <v>987</v>
      </c>
      <c r="B73" s="219"/>
      <c r="C73" s="219"/>
      <c r="D73" s="219"/>
    </row>
    <row r="74" spans="1:4" ht="12.75">
      <c r="A74" s="283" t="s">
        <v>988</v>
      </c>
      <c r="B74" s="219"/>
      <c r="C74" s="219"/>
      <c r="D74" s="219"/>
    </row>
    <row r="75" spans="1:4" ht="12.75">
      <c r="A75" s="283" t="s">
        <v>1411</v>
      </c>
      <c r="B75" s="219"/>
      <c r="C75" s="219"/>
      <c r="D75" s="219"/>
    </row>
    <row r="76" spans="1:4" ht="12.75">
      <c r="A76" s="283" t="s">
        <v>1412</v>
      </c>
      <c r="C76" s="219"/>
      <c r="D76" s="219"/>
    </row>
    <row r="77" ht="12.75">
      <c r="A77" s="283"/>
    </row>
  </sheetData>
  <sheetProtection/>
  <mergeCells count="7">
    <mergeCell ref="A55:B55"/>
    <mergeCell ref="B1:K1"/>
    <mergeCell ref="A10:B10"/>
    <mergeCell ref="D10:K10"/>
    <mergeCell ref="A9:K9"/>
    <mergeCell ref="A7:N8"/>
    <mergeCell ref="A11:B12"/>
  </mergeCells>
  <printOptions/>
  <pageMargins left="0.25" right="0.35" top="0.8" bottom="1" header="0.32" footer="0"/>
  <pageSetup horizontalDpi="600" verticalDpi="600" orientation="portrait" paperSize="9" scale="95" r:id="rId2"/>
  <headerFooter alignWithMargins="0">
    <oddHeader>&amp;L&amp;8O.C.P.D.-G.P.C..-SG.INFORMACIÓN GERENCIAL</oddHeader>
    <oddFooter>&amp;RM.CH.G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2:L43"/>
  <sheetViews>
    <sheetView showGridLines="0" zoomScale="75" zoomScaleNormal="75" zoomScalePageLayoutView="0" workbookViewId="0" topLeftCell="A4">
      <selection activeCell="F34" sqref="F34"/>
    </sheetView>
  </sheetViews>
  <sheetFormatPr defaultColWidth="11.421875" defaultRowHeight="12.75"/>
  <cols>
    <col min="1" max="1" width="4.00390625" style="0" customWidth="1"/>
    <col min="2" max="2" width="4.140625" style="0" customWidth="1"/>
    <col min="3" max="3" width="4.8515625" style="0" customWidth="1"/>
    <col min="4" max="4" width="7.28125" style="0" customWidth="1"/>
    <col min="5" max="5" width="30.00390625" style="0" customWidth="1"/>
    <col min="8" max="8" width="17.28125" style="0" customWidth="1"/>
    <col min="9" max="9" width="33.57421875" style="0" customWidth="1"/>
    <col min="10" max="10" width="6.7109375" style="0" customWidth="1"/>
  </cols>
  <sheetData>
    <row r="1" ht="27.75" customHeight="1"/>
    <row r="2" spans="3:4" ht="15" customHeight="1">
      <c r="C2" s="20" t="s">
        <v>891</v>
      </c>
      <c r="D2" s="20"/>
    </row>
    <row r="3" spans="3:4" ht="13.5" customHeight="1">
      <c r="C3" s="20" t="s">
        <v>892</v>
      </c>
      <c r="D3" s="13"/>
    </row>
    <row r="4" spans="3:4" ht="11.25" customHeight="1">
      <c r="C4" s="20" t="s">
        <v>893</v>
      </c>
      <c r="D4" s="23"/>
    </row>
    <row r="6" spans="3:12" ht="19.5" customHeight="1">
      <c r="C6" s="383" t="s">
        <v>1193</v>
      </c>
      <c r="D6" s="383"/>
      <c r="E6" s="383"/>
      <c r="F6" s="383"/>
      <c r="G6" s="383"/>
      <c r="H6" s="383"/>
      <c r="I6" s="383"/>
      <c r="J6" s="383"/>
      <c r="K6" s="137"/>
      <c r="L6" s="137"/>
    </row>
    <row r="7" spans="3:10" ht="14.25" customHeight="1">
      <c r="C7" s="384">
        <v>2012</v>
      </c>
      <c r="D7" s="384"/>
      <c r="E7" s="384"/>
      <c r="F7" s="384"/>
      <c r="G7" s="384"/>
      <c r="H7" s="384"/>
      <c r="I7" s="384"/>
      <c r="J7" s="384"/>
    </row>
    <row r="8" ht="13.5" thickBot="1"/>
    <row r="9" spans="1:10" s="38" customFormat="1" ht="33" customHeight="1" thickTop="1">
      <c r="A9" s="138" t="s">
        <v>835</v>
      </c>
      <c r="B9" s="138" t="s">
        <v>1078</v>
      </c>
      <c r="C9" s="138" t="s">
        <v>1079</v>
      </c>
      <c r="D9" s="138" t="s">
        <v>1071</v>
      </c>
      <c r="E9" s="138" t="s">
        <v>905</v>
      </c>
      <c r="F9" s="138" t="s">
        <v>530</v>
      </c>
      <c r="G9" s="138" t="s">
        <v>250</v>
      </c>
      <c r="H9" s="138" t="s">
        <v>251</v>
      </c>
      <c r="I9" s="138" t="s">
        <v>167</v>
      </c>
      <c r="J9" s="138"/>
    </row>
    <row r="10" spans="1:9" ht="10.5" customHeight="1">
      <c r="A10" s="142"/>
      <c r="B10" s="142"/>
      <c r="C10" s="142"/>
      <c r="D10" s="144"/>
      <c r="E10" s="142"/>
      <c r="F10" s="38"/>
      <c r="G10" s="38"/>
      <c r="H10" s="38"/>
      <c r="I10" s="139"/>
    </row>
    <row r="11" spans="1:9" ht="15" customHeight="1">
      <c r="A11" s="38"/>
      <c r="B11" s="38"/>
      <c r="C11" s="38"/>
      <c r="D11" s="385" t="s">
        <v>1190</v>
      </c>
      <c r="E11" s="385"/>
      <c r="F11" s="146">
        <f>COUNTA(F13:F33)</f>
        <v>21</v>
      </c>
      <c r="G11" s="38"/>
      <c r="H11" s="38"/>
      <c r="I11" s="139"/>
    </row>
    <row r="12" spans="1:9" ht="9" customHeight="1">
      <c r="A12" s="38"/>
      <c r="B12" s="38"/>
      <c r="C12" s="38"/>
      <c r="D12" s="145"/>
      <c r="E12" s="38"/>
      <c r="F12" s="38"/>
      <c r="G12" s="38"/>
      <c r="H12" s="38"/>
      <c r="I12" s="139"/>
    </row>
    <row r="13" spans="1:10" ht="12.75">
      <c r="A13" s="74">
        <v>487</v>
      </c>
      <c r="B13" s="74">
        <v>487</v>
      </c>
      <c r="C13" s="74">
        <v>487</v>
      </c>
      <c r="D13" s="108" t="s">
        <v>992</v>
      </c>
      <c r="E13" s="3" t="s">
        <v>1060</v>
      </c>
      <c r="F13" s="2" t="s">
        <v>264</v>
      </c>
      <c r="G13" s="2" t="s">
        <v>265</v>
      </c>
      <c r="H13" s="2" t="s">
        <v>266</v>
      </c>
      <c r="I13" s="135" t="s">
        <v>1061</v>
      </c>
      <c r="J13" s="127"/>
    </row>
    <row r="14" spans="1:10" ht="12.75">
      <c r="A14" s="74">
        <v>453</v>
      </c>
      <c r="B14" s="74">
        <v>453</v>
      </c>
      <c r="C14" s="74">
        <v>453</v>
      </c>
      <c r="D14" s="108" t="s">
        <v>992</v>
      </c>
      <c r="E14" s="3" t="s">
        <v>585</v>
      </c>
      <c r="F14" s="2" t="s">
        <v>292</v>
      </c>
      <c r="G14" s="2" t="s">
        <v>292</v>
      </c>
      <c r="H14" s="2" t="s">
        <v>585</v>
      </c>
      <c r="I14" s="135" t="s">
        <v>1096</v>
      </c>
      <c r="J14" s="127"/>
    </row>
    <row r="15" spans="1:10" ht="12.75">
      <c r="A15" s="74">
        <v>482</v>
      </c>
      <c r="B15" s="74">
        <v>482</v>
      </c>
      <c r="C15" s="74">
        <v>482</v>
      </c>
      <c r="D15" s="108" t="s">
        <v>992</v>
      </c>
      <c r="E15" s="3" t="s">
        <v>1062</v>
      </c>
      <c r="F15" s="2" t="s">
        <v>292</v>
      </c>
      <c r="G15" s="2" t="s">
        <v>292</v>
      </c>
      <c r="H15" s="2" t="s">
        <v>1062</v>
      </c>
      <c r="I15" s="135" t="s">
        <v>1063</v>
      </c>
      <c r="J15" s="127"/>
    </row>
    <row r="16" spans="1:10" ht="12.75">
      <c r="A16" s="74">
        <v>483</v>
      </c>
      <c r="B16" s="74">
        <v>483</v>
      </c>
      <c r="C16" s="74">
        <v>483</v>
      </c>
      <c r="D16" s="108" t="s">
        <v>992</v>
      </c>
      <c r="E16" s="3" t="s">
        <v>1172</v>
      </c>
      <c r="F16" s="2" t="s">
        <v>292</v>
      </c>
      <c r="G16" s="2" t="s">
        <v>292</v>
      </c>
      <c r="H16" s="2" t="s">
        <v>306</v>
      </c>
      <c r="I16" s="135" t="s">
        <v>1063</v>
      </c>
      <c r="J16" s="127"/>
    </row>
    <row r="17" spans="1:10" ht="12.75">
      <c r="A17" s="74">
        <v>494</v>
      </c>
      <c r="B17" s="74">
        <v>494</v>
      </c>
      <c r="C17" s="74">
        <v>494</v>
      </c>
      <c r="D17" s="108" t="s">
        <v>992</v>
      </c>
      <c r="E17" s="3" t="s">
        <v>1072</v>
      </c>
      <c r="F17" s="2" t="s">
        <v>713</v>
      </c>
      <c r="G17" s="2" t="s">
        <v>378</v>
      </c>
      <c r="H17" s="2" t="s">
        <v>378</v>
      </c>
      <c r="I17" s="136" t="s">
        <v>1073</v>
      </c>
      <c r="J17" s="127"/>
    </row>
    <row r="18" spans="1:10" ht="12.75">
      <c r="A18" s="74">
        <v>454</v>
      </c>
      <c r="B18" s="74">
        <v>454</v>
      </c>
      <c r="C18" s="74">
        <v>454</v>
      </c>
      <c r="D18" s="10" t="s">
        <v>991</v>
      </c>
      <c r="E18" s="3" t="s">
        <v>1016</v>
      </c>
      <c r="F18" s="2" t="s">
        <v>713</v>
      </c>
      <c r="G18" s="2" t="s">
        <v>378</v>
      </c>
      <c r="H18" s="2" t="s">
        <v>1016</v>
      </c>
      <c r="I18" s="136" t="s">
        <v>1097</v>
      </c>
      <c r="J18" s="127"/>
    </row>
    <row r="19" spans="1:10" ht="12.75">
      <c r="A19" s="74">
        <v>484</v>
      </c>
      <c r="B19" s="74">
        <v>484</v>
      </c>
      <c r="C19" s="74">
        <v>484</v>
      </c>
      <c r="D19" s="108" t="s">
        <v>992</v>
      </c>
      <c r="E19" s="3" t="s">
        <v>1059</v>
      </c>
      <c r="F19" s="2" t="s">
        <v>329</v>
      </c>
      <c r="G19" s="2" t="s">
        <v>396</v>
      </c>
      <c r="H19" s="2" t="s">
        <v>396</v>
      </c>
      <c r="I19" s="136" t="s">
        <v>1058</v>
      </c>
      <c r="J19" s="127"/>
    </row>
    <row r="20" spans="1:10" ht="12.75">
      <c r="A20" s="74">
        <v>476</v>
      </c>
      <c r="B20" s="74">
        <v>476</v>
      </c>
      <c r="C20" s="74">
        <v>476</v>
      </c>
      <c r="D20" s="108" t="s">
        <v>992</v>
      </c>
      <c r="E20" s="3" t="s">
        <v>474</v>
      </c>
      <c r="F20" s="2" t="s">
        <v>394</v>
      </c>
      <c r="G20" s="2" t="s">
        <v>394</v>
      </c>
      <c r="H20" s="2" t="s">
        <v>474</v>
      </c>
      <c r="I20" s="135" t="s">
        <v>1066</v>
      </c>
      <c r="J20" s="141"/>
    </row>
    <row r="21" spans="1:10" ht="12.75">
      <c r="A21" s="74">
        <v>477</v>
      </c>
      <c r="B21" s="74">
        <v>477</v>
      </c>
      <c r="C21" s="74">
        <v>477</v>
      </c>
      <c r="D21" s="108" t="s">
        <v>992</v>
      </c>
      <c r="E21" s="3" t="s">
        <v>1067</v>
      </c>
      <c r="F21" s="2" t="s">
        <v>394</v>
      </c>
      <c r="G21" s="2" t="s">
        <v>394</v>
      </c>
      <c r="H21" s="2" t="s">
        <v>1067</v>
      </c>
      <c r="I21" s="135" t="s">
        <v>1066</v>
      </c>
      <c r="J21" s="127"/>
    </row>
    <row r="22" spans="1:10" ht="12.75">
      <c r="A22" s="74">
        <v>480</v>
      </c>
      <c r="B22" s="74">
        <v>480</v>
      </c>
      <c r="C22" s="74">
        <v>480</v>
      </c>
      <c r="D22" s="108" t="s">
        <v>992</v>
      </c>
      <c r="E22" s="3" t="s">
        <v>1173</v>
      </c>
      <c r="F22" s="2" t="s">
        <v>394</v>
      </c>
      <c r="G22" s="2" t="s">
        <v>394</v>
      </c>
      <c r="H22" s="2" t="s">
        <v>1050</v>
      </c>
      <c r="I22" s="135" t="s">
        <v>1052</v>
      </c>
      <c r="J22" s="127"/>
    </row>
    <row r="23" spans="1:10" ht="12.75">
      <c r="A23" s="74">
        <v>481</v>
      </c>
      <c r="B23" s="74">
        <v>481</v>
      </c>
      <c r="C23" s="74">
        <v>481</v>
      </c>
      <c r="D23" s="108" t="s">
        <v>992</v>
      </c>
      <c r="E23" s="3" t="s">
        <v>1051</v>
      </c>
      <c r="F23" s="2" t="s">
        <v>394</v>
      </c>
      <c r="G23" s="2" t="s">
        <v>394</v>
      </c>
      <c r="H23" s="2" t="s">
        <v>1051</v>
      </c>
      <c r="I23" s="135" t="s">
        <v>1052</v>
      </c>
      <c r="J23" s="127"/>
    </row>
    <row r="24" spans="1:10" ht="12.75">
      <c r="A24" s="74">
        <v>478</v>
      </c>
      <c r="B24" s="74">
        <v>478</v>
      </c>
      <c r="C24" s="74">
        <v>478</v>
      </c>
      <c r="D24" s="108" t="s">
        <v>992</v>
      </c>
      <c r="E24" s="3" t="s">
        <v>1094</v>
      </c>
      <c r="F24" s="2" t="s">
        <v>394</v>
      </c>
      <c r="G24" s="2" t="s">
        <v>394</v>
      </c>
      <c r="H24" s="2" t="s">
        <v>424</v>
      </c>
      <c r="I24" s="135" t="s">
        <v>1095</v>
      </c>
      <c r="J24" s="127"/>
    </row>
    <row r="25" spans="1:10" ht="12.75">
      <c r="A25" s="74">
        <v>479</v>
      </c>
      <c r="B25" s="74">
        <v>479</v>
      </c>
      <c r="C25" s="74">
        <v>479</v>
      </c>
      <c r="D25" s="108" t="s">
        <v>992</v>
      </c>
      <c r="E25" s="3" t="s">
        <v>1174</v>
      </c>
      <c r="F25" s="2" t="s">
        <v>394</v>
      </c>
      <c r="G25" s="2" t="s">
        <v>394</v>
      </c>
      <c r="H25" s="2" t="s">
        <v>424</v>
      </c>
      <c r="I25" s="135" t="s">
        <v>1064</v>
      </c>
      <c r="J25" s="127"/>
    </row>
    <row r="26" spans="1:10" ht="12.75">
      <c r="A26" s="74">
        <v>514</v>
      </c>
      <c r="B26" s="74">
        <v>514</v>
      </c>
      <c r="C26" s="74">
        <v>514</v>
      </c>
      <c r="D26" s="108" t="s">
        <v>992</v>
      </c>
      <c r="E26" s="3" t="s">
        <v>1175</v>
      </c>
      <c r="F26" s="2" t="s">
        <v>394</v>
      </c>
      <c r="G26" s="2" t="s">
        <v>394</v>
      </c>
      <c r="H26" s="2" t="s">
        <v>1153</v>
      </c>
      <c r="I26" s="135" t="s">
        <v>1154</v>
      </c>
      <c r="J26" s="127"/>
    </row>
    <row r="27" spans="1:10" ht="12.75">
      <c r="A27" s="74">
        <v>438</v>
      </c>
      <c r="B27" s="74">
        <v>438</v>
      </c>
      <c r="C27" s="74">
        <v>438</v>
      </c>
      <c r="D27" s="108" t="s">
        <v>992</v>
      </c>
      <c r="E27" s="3" t="s">
        <v>201</v>
      </c>
      <c r="F27" s="2" t="s">
        <v>437</v>
      </c>
      <c r="G27" s="2" t="s">
        <v>437</v>
      </c>
      <c r="H27" s="2" t="s">
        <v>201</v>
      </c>
      <c r="I27" s="135" t="s">
        <v>1111</v>
      </c>
      <c r="J27" s="127"/>
    </row>
    <row r="28" spans="1:10" ht="12.75">
      <c r="A28" s="74" t="s">
        <v>51</v>
      </c>
      <c r="B28" s="74" t="s">
        <v>51</v>
      </c>
      <c r="C28" s="74" t="s">
        <v>51</v>
      </c>
      <c r="D28" s="108" t="s">
        <v>992</v>
      </c>
      <c r="E28" s="3" t="s">
        <v>450</v>
      </c>
      <c r="F28" s="2" t="s">
        <v>437</v>
      </c>
      <c r="G28" s="2" t="s">
        <v>437</v>
      </c>
      <c r="H28" s="2" t="s">
        <v>437</v>
      </c>
      <c r="I28" s="136" t="s">
        <v>1087</v>
      </c>
      <c r="J28" s="127"/>
    </row>
    <row r="29" spans="1:10" ht="12.75">
      <c r="A29" s="74">
        <v>455</v>
      </c>
      <c r="B29" s="74">
        <v>455</v>
      </c>
      <c r="C29" s="74">
        <v>455</v>
      </c>
      <c r="D29" s="108" t="s">
        <v>992</v>
      </c>
      <c r="E29" s="3" t="s">
        <v>1018</v>
      </c>
      <c r="F29" s="2" t="s">
        <v>394</v>
      </c>
      <c r="G29" s="2" t="s">
        <v>394</v>
      </c>
      <c r="H29" s="2" t="s">
        <v>1018</v>
      </c>
      <c r="I29" s="136" t="s">
        <v>1019</v>
      </c>
      <c r="J29" s="127"/>
    </row>
    <row r="30" spans="1:10" ht="12.75">
      <c r="A30" s="74">
        <v>473</v>
      </c>
      <c r="B30" s="74">
        <v>473</v>
      </c>
      <c r="C30" s="74">
        <v>473</v>
      </c>
      <c r="D30" s="108" t="s">
        <v>992</v>
      </c>
      <c r="E30" s="3" t="s">
        <v>1035</v>
      </c>
      <c r="F30" s="2" t="s">
        <v>394</v>
      </c>
      <c r="G30" s="2" t="s">
        <v>394</v>
      </c>
      <c r="H30" s="2" t="s">
        <v>1035</v>
      </c>
      <c r="I30" s="136" t="s">
        <v>1045</v>
      </c>
      <c r="J30" s="127"/>
    </row>
    <row r="31" spans="1:10" ht="12.75">
      <c r="A31" s="74">
        <v>485</v>
      </c>
      <c r="B31" s="74">
        <v>485</v>
      </c>
      <c r="C31" s="74">
        <v>485</v>
      </c>
      <c r="D31" s="108" t="s">
        <v>992</v>
      </c>
      <c r="E31" s="3" t="s">
        <v>1176</v>
      </c>
      <c r="F31" s="2" t="s">
        <v>437</v>
      </c>
      <c r="G31" s="2" t="s">
        <v>437</v>
      </c>
      <c r="H31" s="2" t="s">
        <v>437</v>
      </c>
      <c r="I31" s="136" t="s">
        <v>1054</v>
      </c>
      <c r="J31" s="127"/>
    </row>
    <row r="32" spans="1:10" ht="12.75">
      <c r="A32" s="74">
        <v>486</v>
      </c>
      <c r="B32" s="74">
        <v>486</v>
      </c>
      <c r="C32" s="74">
        <v>486</v>
      </c>
      <c r="D32" s="108" t="s">
        <v>992</v>
      </c>
      <c r="E32" s="3" t="s">
        <v>1053</v>
      </c>
      <c r="F32" s="2" t="s">
        <v>437</v>
      </c>
      <c r="G32" s="2" t="s">
        <v>437</v>
      </c>
      <c r="H32" s="2" t="s">
        <v>437</v>
      </c>
      <c r="I32" s="136" t="s">
        <v>1054</v>
      </c>
      <c r="J32" s="127"/>
    </row>
    <row r="33" spans="1:10" ht="12.75">
      <c r="A33" s="74">
        <v>488</v>
      </c>
      <c r="B33" s="74">
        <v>488</v>
      </c>
      <c r="C33" s="74">
        <v>488</v>
      </c>
      <c r="D33" s="108" t="s">
        <v>992</v>
      </c>
      <c r="E33" s="3" t="s">
        <v>1043</v>
      </c>
      <c r="F33" s="2" t="s">
        <v>514</v>
      </c>
      <c r="G33" s="2" t="s">
        <v>514</v>
      </c>
      <c r="H33" s="2" t="s">
        <v>1043</v>
      </c>
      <c r="I33" s="136" t="s">
        <v>1044</v>
      </c>
      <c r="J33" s="127"/>
    </row>
    <row r="35" spans="4:6" ht="12.75">
      <c r="D35" s="140" t="s">
        <v>1189</v>
      </c>
      <c r="F35" s="131">
        <v>5</v>
      </c>
    </row>
    <row r="37" spans="2:10" ht="26.25" customHeight="1">
      <c r="B37" s="143">
        <v>802</v>
      </c>
      <c r="C37" s="109">
        <v>852</v>
      </c>
      <c r="D37" s="93" t="s">
        <v>1040</v>
      </c>
      <c r="E37" s="91" t="s">
        <v>448</v>
      </c>
      <c r="F37" s="119" t="s">
        <v>394</v>
      </c>
      <c r="G37" s="92" t="s">
        <v>394</v>
      </c>
      <c r="H37" s="92" t="s">
        <v>448</v>
      </c>
      <c r="I37" s="133" t="s">
        <v>1042</v>
      </c>
      <c r="J37" s="130" t="s">
        <v>1040</v>
      </c>
    </row>
    <row r="38" spans="2:10" ht="27" customHeight="1">
      <c r="B38" s="143">
        <v>809</v>
      </c>
      <c r="C38" s="109">
        <v>809</v>
      </c>
      <c r="D38" s="93" t="s">
        <v>1040</v>
      </c>
      <c r="E38" s="91" t="s">
        <v>14</v>
      </c>
      <c r="F38" s="119" t="s">
        <v>394</v>
      </c>
      <c r="G38" s="92" t="s">
        <v>394</v>
      </c>
      <c r="H38" s="92" t="s">
        <v>14</v>
      </c>
      <c r="I38" s="133" t="s">
        <v>1041</v>
      </c>
      <c r="J38" s="127" t="s">
        <v>1040</v>
      </c>
    </row>
    <row r="39" spans="2:10" ht="45">
      <c r="B39" s="143">
        <v>808</v>
      </c>
      <c r="C39" s="111">
        <v>808</v>
      </c>
      <c r="D39" s="93" t="s">
        <v>1040</v>
      </c>
      <c r="E39" s="91" t="s">
        <v>1074</v>
      </c>
      <c r="F39" s="120" t="s">
        <v>394</v>
      </c>
      <c r="G39" s="92" t="s">
        <v>394</v>
      </c>
      <c r="H39" s="92" t="s">
        <v>1075</v>
      </c>
      <c r="I39" s="134" t="s">
        <v>1120</v>
      </c>
      <c r="J39" s="127" t="s">
        <v>1040</v>
      </c>
    </row>
    <row r="40" spans="2:10" ht="35.25" customHeight="1">
      <c r="B40" s="143">
        <v>806</v>
      </c>
      <c r="C40" s="111">
        <v>806</v>
      </c>
      <c r="D40" s="93" t="s">
        <v>1040</v>
      </c>
      <c r="E40" s="91" t="s">
        <v>1118</v>
      </c>
      <c r="F40" s="120" t="s">
        <v>394</v>
      </c>
      <c r="G40" s="92" t="s">
        <v>394</v>
      </c>
      <c r="H40" s="92" t="s">
        <v>1118</v>
      </c>
      <c r="I40" s="133" t="s">
        <v>1119</v>
      </c>
      <c r="J40" s="127" t="s">
        <v>1040</v>
      </c>
    </row>
    <row r="41" spans="2:10" ht="22.5">
      <c r="B41" s="143">
        <v>807</v>
      </c>
      <c r="C41" s="111">
        <v>807</v>
      </c>
      <c r="D41" s="93" t="s">
        <v>1040</v>
      </c>
      <c r="E41" s="91" t="s">
        <v>1170</v>
      </c>
      <c r="F41" s="120" t="s">
        <v>394</v>
      </c>
      <c r="G41" s="92" t="s">
        <v>394</v>
      </c>
      <c r="H41" s="92"/>
      <c r="I41" s="134" t="s">
        <v>1177</v>
      </c>
      <c r="J41" s="127" t="s">
        <v>1040</v>
      </c>
    </row>
    <row r="42" spans="2:10" ht="12.75">
      <c r="B42" s="124"/>
      <c r="C42" s="124"/>
      <c r="D42" s="124"/>
      <c r="E42" s="124"/>
      <c r="F42" s="124"/>
      <c r="G42" s="124"/>
      <c r="H42" s="124"/>
      <c r="I42" s="124"/>
      <c r="J42" s="124"/>
    </row>
    <row r="43" ht="12.75">
      <c r="B43" s="132" t="s">
        <v>1171</v>
      </c>
    </row>
  </sheetData>
  <sheetProtection/>
  <mergeCells count="3">
    <mergeCell ref="C6:J6"/>
    <mergeCell ref="C7:J7"/>
    <mergeCell ref="D11:E11"/>
  </mergeCells>
  <printOptions/>
  <pageMargins left="0.7086614173228347" right="0.7086614173228347" top="0.18" bottom="0.25" header="0.17" footer="0.22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H51"/>
  <sheetViews>
    <sheetView showGridLines="0" zoomScale="75" zoomScaleNormal="75" zoomScalePageLayoutView="0" workbookViewId="0" topLeftCell="A4">
      <pane xSplit="2" ySplit="11" topLeftCell="C16" activePane="bottomRight" state="frozen"/>
      <selection pane="topLeft" activeCell="A4" sqref="A4"/>
      <selection pane="topRight" activeCell="D4" sqref="D4"/>
      <selection pane="bottomLeft" activeCell="A13" sqref="A13"/>
      <selection pane="bottomRight" activeCell="D30" sqref="D30"/>
    </sheetView>
  </sheetViews>
  <sheetFormatPr defaultColWidth="11.421875" defaultRowHeight="12.75"/>
  <cols>
    <col min="1" max="1" width="3.00390625" style="0" customWidth="1"/>
    <col min="2" max="2" width="31.28125" style="0" customWidth="1"/>
    <col min="3" max="3" width="8.8515625" style="0" customWidth="1"/>
    <col min="4" max="4" width="6.421875" style="0" customWidth="1"/>
    <col min="5" max="5" width="7.8515625" style="0" customWidth="1"/>
    <col min="6" max="6" width="6.8515625" style="0" customWidth="1"/>
    <col min="7" max="7" width="6.140625" style="0" customWidth="1"/>
  </cols>
  <sheetData>
    <row r="1" ht="18.75" customHeight="1" hidden="1">
      <c r="B1" s="13" t="s">
        <v>846</v>
      </c>
    </row>
    <row r="2" ht="13.5" customHeight="1">
      <c r="B2" s="20" t="s">
        <v>891</v>
      </c>
    </row>
    <row r="3" ht="10.5" customHeight="1">
      <c r="B3" s="20" t="s">
        <v>892</v>
      </c>
    </row>
    <row r="4" ht="28.5" customHeight="1">
      <c r="B4" s="20"/>
    </row>
    <row r="5" spans="1:2" ht="15" customHeight="1">
      <c r="A5" s="20" t="s">
        <v>891</v>
      </c>
      <c r="B5" s="20"/>
    </row>
    <row r="6" spans="1:2" ht="12" customHeight="1">
      <c r="A6" s="20" t="s">
        <v>892</v>
      </c>
      <c r="B6" s="13"/>
    </row>
    <row r="7" spans="1:2" ht="12" customHeight="1">
      <c r="A7" s="20" t="s">
        <v>893</v>
      </c>
      <c r="B7" s="23"/>
    </row>
    <row r="8" spans="1:2" ht="12" customHeight="1">
      <c r="A8" s="18"/>
      <c r="B8" s="23"/>
    </row>
    <row r="9" spans="1:2" ht="13.5">
      <c r="A9" s="49"/>
      <c r="B9" s="90" t="s">
        <v>878</v>
      </c>
    </row>
    <row r="10" spans="1:2" ht="12.75">
      <c r="A10" s="388" t="s">
        <v>877</v>
      </c>
      <c r="B10" s="388"/>
    </row>
    <row r="11" spans="1:2" ht="14.25" thickBot="1">
      <c r="A11" s="389" t="s">
        <v>1070</v>
      </c>
      <c r="B11" s="389"/>
    </row>
    <row r="12" spans="1:7" ht="13.5" thickTop="1">
      <c r="A12" s="390" t="s">
        <v>876</v>
      </c>
      <c r="B12" s="391"/>
      <c r="C12" s="94" t="s">
        <v>985</v>
      </c>
      <c r="D12" s="94"/>
      <c r="E12" s="94"/>
      <c r="F12" s="94"/>
      <c r="G12" s="59"/>
    </row>
    <row r="13" spans="1:7" ht="12.75" customHeight="1">
      <c r="A13" s="392" t="s">
        <v>166</v>
      </c>
      <c r="B13" s="393"/>
      <c r="C13" s="386" t="s">
        <v>848</v>
      </c>
      <c r="D13" s="386" t="s">
        <v>1055</v>
      </c>
      <c r="E13" s="386" t="s">
        <v>1056</v>
      </c>
      <c r="F13" s="386" t="s">
        <v>1057</v>
      </c>
      <c r="G13" s="386" t="s">
        <v>1040</v>
      </c>
    </row>
    <row r="14" spans="1:7" ht="12.75">
      <c r="A14" s="394"/>
      <c r="B14" s="395"/>
      <c r="C14" s="387"/>
      <c r="D14" s="387"/>
      <c r="E14" s="387"/>
      <c r="F14" s="387"/>
      <c r="G14" s="387"/>
    </row>
    <row r="15" spans="1:8" ht="12.75">
      <c r="A15" s="60"/>
      <c r="B15" s="21"/>
      <c r="C15" s="68"/>
      <c r="D15" s="68"/>
      <c r="E15" s="68"/>
      <c r="F15" s="68"/>
      <c r="G15" s="68"/>
      <c r="H15" s="83"/>
    </row>
    <row r="16" spans="1:8" ht="16.5" customHeight="1">
      <c r="A16" s="61" t="s">
        <v>848</v>
      </c>
      <c r="B16" s="15"/>
      <c r="C16" s="69">
        <f>SUM(C18:C45)</f>
        <v>70</v>
      </c>
      <c r="D16" s="69">
        <f>SUM(D18:D45)</f>
        <v>14</v>
      </c>
      <c r="E16" s="69">
        <f>SUM(E18:E45)</f>
        <v>31</v>
      </c>
      <c r="F16" s="69">
        <f>SUM(F18:F45)</f>
        <v>25</v>
      </c>
      <c r="G16" s="100">
        <f>SUM(G18:G45)</f>
        <v>16</v>
      </c>
      <c r="H16" s="83"/>
    </row>
    <row r="17" spans="1:7" ht="16.5" customHeight="1">
      <c r="A17" s="61"/>
      <c r="B17" s="5"/>
      <c r="C17" s="70"/>
      <c r="D17" s="70"/>
      <c r="E17" s="70"/>
      <c r="F17" s="70"/>
      <c r="G17" s="101"/>
    </row>
    <row r="18" spans="1:7" ht="16.5" customHeight="1">
      <c r="A18" s="60"/>
      <c r="B18" s="17" t="s">
        <v>531</v>
      </c>
      <c r="C18" s="71"/>
      <c r="D18" s="71"/>
      <c r="E18" s="71"/>
      <c r="F18" s="71"/>
      <c r="G18" s="102"/>
    </row>
    <row r="19" spans="1:7" ht="16.5" customHeight="1">
      <c r="A19" s="60"/>
      <c r="B19" s="17" t="s">
        <v>853</v>
      </c>
      <c r="C19" s="71">
        <v>3</v>
      </c>
      <c r="D19" s="71"/>
      <c r="E19" s="71">
        <v>2</v>
      </c>
      <c r="F19" s="71">
        <v>1</v>
      </c>
      <c r="G19" s="102">
        <v>1</v>
      </c>
    </row>
    <row r="20" spans="1:7" ht="16.5" customHeight="1">
      <c r="A20" s="60"/>
      <c r="B20" s="17" t="s">
        <v>854</v>
      </c>
      <c r="C20" s="71">
        <v>3</v>
      </c>
      <c r="D20" s="71">
        <v>1</v>
      </c>
      <c r="E20" s="71">
        <v>2</v>
      </c>
      <c r="F20" s="71"/>
      <c r="G20" s="102"/>
    </row>
    <row r="21" spans="1:7" ht="16.5" customHeight="1">
      <c r="A21" s="60"/>
      <c r="B21" s="17" t="s">
        <v>578</v>
      </c>
      <c r="C21" s="71">
        <v>7</v>
      </c>
      <c r="D21" s="71">
        <v>2</v>
      </c>
      <c r="E21" s="71">
        <v>1</v>
      </c>
      <c r="F21" s="71">
        <v>4</v>
      </c>
      <c r="G21" s="102">
        <v>2</v>
      </c>
    </row>
    <row r="22" spans="1:7" ht="16.5" customHeight="1">
      <c r="A22" s="60"/>
      <c r="B22" s="17" t="s">
        <v>855</v>
      </c>
      <c r="C22" s="71">
        <v>4</v>
      </c>
      <c r="D22" s="71">
        <v>1</v>
      </c>
      <c r="E22" s="71">
        <v>2</v>
      </c>
      <c r="F22" s="71">
        <v>1</v>
      </c>
      <c r="G22" s="102"/>
    </row>
    <row r="23" spans="1:7" ht="16.5" customHeight="1">
      <c r="A23" s="60"/>
      <c r="B23" s="17" t="s">
        <v>856</v>
      </c>
      <c r="C23" s="71"/>
      <c r="D23" s="71"/>
      <c r="E23" s="71"/>
      <c r="F23" s="71"/>
      <c r="G23" s="102"/>
    </row>
    <row r="24" spans="1:7" ht="16.5" customHeight="1">
      <c r="A24" s="60"/>
      <c r="B24" s="17" t="s">
        <v>857</v>
      </c>
      <c r="C24" s="71"/>
      <c r="D24" s="71"/>
      <c r="E24" s="71"/>
      <c r="F24" s="71"/>
      <c r="G24" s="102"/>
    </row>
    <row r="25" spans="1:7" ht="16.5" customHeight="1">
      <c r="A25" s="60"/>
      <c r="B25" s="17" t="s">
        <v>858</v>
      </c>
      <c r="C25" s="71">
        <v>2</v>
      </c>
      <c r="D25" s="71">
        <v>2</v>
      </c>
      <c r="E25" s="71"/>
      <c r="F25" s="71"/>
      <c r="G25" s="102"/>
    </row>
    <row r="26" spans="1:7" ht="16.5" customHeight="1">
      <c r="A26" s="60"/>
      <c r="B26" s="17" t="s">
        <v>859</v>
      </c>
      <c r="C26" s="71">
        <v>1</v>
      </c>
      <c r="D26" s="71"/>
      <c r="E26" s="71"/>
      <c r="F26" s="71">
        <v>1</v>
      </c>
      <c r="G26" s="102"/>
    </row>
    <row r="27" spans="1:7" ht="16.5" customHeight="1">
      <c r="A27" s="60"/>
      <c r="B27" s="17" t="s">
        <v>860</v>
      </c>
      <c r="C27" s="71"/>
      <c r="D27" s="71"/>
      <c r="E27" s="71"/>
      <c r="F27" s="71"/>
      <c r="G27" s="102"/>
    </row>
    <row r="28" spans="1:7" ht="16.5" customHeight="1">
      <c r="A28" s="60"/>
      <c r="B28" s="17" t="s">
        <v>861</v>
      </c>
      <c r="C28" s="71">
        <v>3</v>
      </c>
      <c r="D28" s="71">
        <v>1</v>
      </c>
      <c r="E28" s="71">
        <v>1</v>
      </c>
      <c r="F28" s="71">
        <v>1</v>
      </c>
      <c r="G28" s="102">
        <v>1</v>
      </c>
    </row>
    <row r="29" spans="1:7" ht="16.5" customHeight="1">
      <c r="A29" s="60"/>
      <c r="B29" s="17" t="s">
        <v>897</v>
      </c>
      <c r="C29" s="71">
        <v>12</v>
      </c>
      <c r="D29" s="71">
        <v>5</v>
      </c>
      <c r="E29" s="71">
        <v>6</v>
      </c>
      <c r="F29" s="71">
        <v>1</v>
      </c>
      <c r="G29" s="102">
        <v>1</v>
      </c>
    </row>
    <row r="30" spans="1:7" ht="16.5" customHeight="1">
      <c r="A30" s="60"/>
      <c r="B30" s="17" t="s">
        <v>862</v>
      </c>
      <c r="C30" s="71">
        <v>5</v>
      </c>
      <c r="D30" s="71"/>
      <c r="E30" s="71">
        <v>5</v>
      </c>
      <c r="F30" s="71"/>
      <c r="G30" s="102"/>
    </row>
    <row r="31" spans="1:7" ht="16.5" customHeight="1">
      <c r="A31" s="60"/>
      <c r="B31" s="17" t="s">
        <v>863</v>
      </c>
      <c r="C31" s="71">
        <v>3</v>
      </c>
      <c r="D31" s="71"/>
      <c r="E31" s="71">
        <v>1</v>
      </c>
      <c r="F31" s="71">
        <v>2</v>
      </c>
      <c r="G31" s="102">
        <v>2</v>
      </c>
    </row>
    <row r="32" spans="1:7" ht="16.5" customHeight="1">
      <c r="A32" s="60"/>
      <c r="B32" s="17" t="s">
        <v>864</v>
      </c>
      <c r="C32" s="71">
        <v>6</v>
      </c>
      <c r="D32" s="71"/>
      <c r="E32" s="71"/>
      <c r="F32" s="71">
        <v>6</v>
      </c>
      <c r="G32" s="102">
        <v>4</v>
      </c>
    </row>
    <row r="33" spans="1:7" ht="16.5" customHeight="1">
      <c r="A33" s="60"/>
      <c r="B33" s="17" t="s">
        <v>865</v>
      </c>
      <c r="C33" s="71">
        <v>5</v>
      </c>
      <c r="D33" s="71"/>
      <c r="E33" s="71">
        <v>1</v>
      </c>
      <c r="F33" s="71">
        <v>4</v>
      </c>
      <c r="G33" s="102">
        <v>4</v>
      </c>
    </row>
    <row r="34" spans="1:7" ht="16.5" customHeight="1">
      <c r="A34" s="60"/>
      <c r="B34" s="17" t="s">
        <v>866</v>
      </c>
      <c r="C34" s="71">
        <v>7</v>
      </c>
      <c r="D34" s="71"/>
      <c r="E34" s="71">
        <v>4</v>
      </c>
      <c r="F34" s="71">
        <v>3</v>
      </c>
      <c r="G34" s="102"/>
    </row>
    <row r="35" spans="1:7" ht="16.5" customHeight="1">
      <c r="A35" s="60"/>
      <c r="B35" s="17" t="s">
        <v>867</v>
      </c>
      <c r="C35" s="71"/>
      <c r="D35" s="71"/>
      <c r="E35" s="71"/>
      <c r="F35" s="71"/>
      <c r="G35" s="102"/>
    </row>
    <row r="36" spans="1:7" ht="16.5" customHeight="1">
      <c r="A36" s="60"/>
      <c r="B36" s="17" t="s">
        <v>868</v>
      </c>
      <c r="C36" s="71">
        <v>1</v>
      </c>
      <c r="D36" s="71"/>
      <c r="E36" s="71">
        <v>1</v>
      </c>
      <c r="F36" s="71"/>
      <c r="G36" s="102"/>
    </row>
    <row r="37" spans="1:7" ht="16.5" customHeight="1">
      <c r="A37" s="60"/>
      <c r="B37" s="17" t="s">
        <v>869</v>
      </c>
      <c r="C37" s="71">
        <v>3</v>
      </c>
      <c r="D37" s="71"/>
      <c r="E37" s="71">
        <v>3</v>
      </c>
      <c r="F37" s="71"/>
      <c r="G37" s="102"/>
    </row>
    <row r="38" spans="1:7" ht="16.5" customHeight="1">
      <c r="A38" s="60"/>
      <c r="B38" s="17" t="s">
        <v>898</v>
      </c>
      <c r="C38" s="71">
        <v>1</v>
      </c>
      <c r="D38" s="71"/>
      <c r="E38" s="71"/>
      <c r="F38" s="71">
        <v>1</v>
      </c>
      <c r="G38" s="102">
        <v>1</v>
      </c>
    </row>
    <row r="39" spans="1:7" ht="16.5" customHeight="1">
      <c r="A39" s="60"/>
      <c r="B39" s="17" t="s">
        <v>895</v>
      </c>
      <c r="C39" s="71">
        <v>2</v>
      </c>
      <c r="D39" s="71">
        <v>1</v>
      </c>
      <c r="E39" s="71">
        <v>1</v>
      </c>
      <c r="F39" s="71"/>
      <c r="G39" s="102"/>
    </row>
    <row r="40" spans="1:7" ht="16.5" customHeight="1">
      <c r="A40" s="60"/>
      <c r="B40" s="17" t="s">
        <v>896</v>
      </c>
      <c r="C40" s="71"/>
      <c r="D40" s="71"/>
      <c r="E40" s="71"/>
      <c r="F40" s="71"/>
      <c r="G40" s="102"/>
    </row>
    <row r="41" spans="1:7" ht="16.5" customHeight="1">
      <c r="A41" s="60"/>
      <c r="B41" s="17" t="s">
        <v>954</v>
      </c>
      <c r="C41" s="71">
        <v>1</v>
      </c>
      <c r="D41" s="71">
        <v>1</v>
      </c>
      <c r="E41" s="71"/>
      <c r="F41" s="71"/>
      <c r="G41" s="102"/>
    </row>
    <row r="42" spans="1:7" ht="16.5" customHeight="1">
      <c r="A42" s="60"/>
      <c r="B42" s="17" t="s">
        <v>955</v>
      </c>
      <c r="C42" s="71"/>
      <c r="D42" s="71"/>
      <c r="E42" s="71"/>
      <c r="F42" s="71"/>
      <c r="G42" s="102"/>
    </row>
    <row r="43" spans="1:7" ht="16.5" customHeight="1">
      <c r="A43" s="60"/>
      <c r="B43" s="17" t="s">
        <v>870</v>
      </c>
      <c r="C43" s="71">
        <v>1</v>
      </c>
      <c r="D43" s="71"/>
      <c r="E43" s="71">
        <v>1</v>
      </c>
      <c r="F43" s="71"/>
      <c r="G43" s="102"/>
    </row>
    <row r="44" spans="1:7" ht="16.5" customHeight="1">
      <c r="A44" s="60"/>
      <c r="B44" s="17" t="s">
        <v>871</v>
      </c>
      <c r="C44" s="71"/>
      <c r="D44" s="71"/>
      <c r="E44" s="71"/>
      <c r="F44" s="71"/>
      <c r="G44" s="102"/>
    </row>
    <row r="45" spans="1:7" ht="16.5" customHeight="1">
      <c r="A45" s="65"/>
      <c r="B45" s="58" t="s">
        <v>872</v>
      </c>
      <c r="C45" s="72"/>
      <c r="D45" s="72"/>
      <c r="E45" s="72"/>
      <c r="F45" s="72"/>
      <c r="G45" s="103"/>
    </row>
    <row r="46" spans="1:7" ht="16.5" customHeight="1">
      <c r="A46" s="60"/>
      <c r="B46" s="17" t="s">
        <v>900</v>
      </c>
      <c r="C46" s="68"/>
      <c r="D46" s="68"/>
      <c r="E46" s="68"/>
      <c r="F46" s="68"/>
      <c r="G46" s="104"/>
    </row>
    <row r="47" spans="1:7" ht="16.5" customHeight="1" thickBot="1">
      <c r="A47" s="62"/>
      <c r="B47" s="63"/>
      <c r="C47" s="73"/>
      <c r="D47" s="73"/>
      <c r="E47" s="73"/>
      <c r="F47" s="73"/>
      <c r="G47" s="105"/>
    </row>
    <row r="48" spans="1:2" ht="12.75">
      <c r="A48" s="14"/>
      <c r="B48" s="14"/>
    </row>
    <row r="49" spans="1:2" ht="12.75">
      <c r="A49" s="14"/>
      <c r="B49" s="14" t="s">
        <v>899</v>
      </c>
    </row>
    <row r="50" spans="1:2" ht="12.75">
      <c r="A50" s="14"/>
      <c r="B50" s="14"/>
    </row>
    <row r="51" ht="12.75">
      <c r="A51" t="s">
        <v>933</v>
      </c>
    </row>
  </sheetData>
  <sheetProtection/>
  <mergeCells count="9">
    <mergeCell ref="E13:E14"/>
    <mergeCell ref="F13:F14"/>
    <mergeCell ref="G13:G14"/>
    <mergeCell ref="A10:B10"/>
    <mergeCell ref="A11:B11"/>
    <mergeCell ref="A12:B12"/>
    <mergeCell ref="A13:B14"/>
    <mergeCell ref="C13:C14"/>
    <mergeCell ref="D13:D14"/>
  </mergeCells>
  <printOptions/>
  <pageMargins left="0.25" right="0.35" top="0.8" bottom="1" header="0.32" footer="0"/>
  <pageSetup horizontalDpi="600" verticalDpi="600" orientation="portrait" paperSize="9" scale="95" r:id="rId3"/>
  <headerFooter alignWithMargins="0">
    <oddHeader>&amp;L&amp;8O.C.P.D.-G.P.C..-SG.INFORMACIÓN GERENCIAL</oddHeader>
    <oddFooter>&amp;RM.CH.G</oddFooter>
  </headerFooter>
  <legacyDrawing r:id="rId2"/>
  <oleObjects>
    <oleObject progId="MSPhotoEd.3" shapeId="7420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MARGOT CHIPANA GUTIERREZ</dc:creator>
  <cp:keywords/>
  <dc:description/>
  <cp:lastModifiedBy>Chipana Gutierrez Margot</cp:lastModifiedBy>
  <cp:lastPrinted>2015-06-11T20:06:43Z</cp:lastPrinted>
  <dcterms:created xsi:type="dcterms:W3CDTF">2000-03-10T20:17:05Z</dcterms:created>
  <dcterms:modified xsi:type="dcterms:W3CDTF">2018-04-06T14:11:16Z</dcterms:modified>
  <cp:category/>
  <cp:version/>
  <cp:contentType/>
  <cp:contentStatus/>
</cp:coreProperties>
</file>